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sun\active\Projects\MedRIC\02_Project_Management\Deliverables\MedRIC_Documentation\MedRIC_Data_Documentation\D_MedRIC_Files\HTML_Data_Dictionaries\"/>
    </mc:Choice>
  </mc:AlternateContent>
  <bookViews>
    <workbookView xWindow="1365" yWindow="0" windowWidth="28800" windowHeight="15075"/>
  </bookViews>
  <sheets>
    <sheet name="Shipment Contents" sheetId="8" r:id="rId1"/>
    <sheet name="PDE Data Dictionary" sheetId="6" r:id="rId2"/>
    <sheet name="PDSF Data Dictionary" sheetId="9" r:id="rId3"/>
    <sheet name="PDSF Appendix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0" l="1"/>
  <c r="E6" i="10"/>
  <c r="L8" i="10"/>
  <c r="L6" i="10" s="1"/>
  <c r="K8" i="10"/>
  <c r="K6" i="10" s="1"/>
  <c r="J8" i="10"/>
  <c r="J6" i="10" s="1"/>
  <c r="I8" i="10"/>
  <c r="H8" i="10"/>
  <c r="H6" i="10" s="1"/>
  <c r="G8" i="10"/>
  <c r="G6" i="10" s="1"/>
  <c r="F8" i="10"/>
  <c r="F6" i="10" s="1"/>
  <c r="E8" i="10"/>
  <c r="D8" i="10"/>
  <c r="D6" i="10" s="1"/>
  <c r="C8" i="10"/>
  <c r="C6" i="10" s="1"/>
  <c r="D7" i="10"/>
  <c r="E7" i="10"/>
  <c r="F7" i="10"/>
  <c r="G7" i="10"/>
  <c r="H7" i="10"/>
  <c r="I7" i="10"/>
  <c r="J7" i="10"/>
  <c r="K7" i="10"/>
  <c r="L7" i="10"/>
  <c r="C7" i="10"/>
</calcChain>
</file>

<file path=xl/sharedStrings.xml><?xml version="1.0" encoding="utf-8"?>
<sst xmlns="http://schemas.openxmlformats.org/spreadsheetml/2006/main" count="352" uniqueCount="260">
  <si>
    <t>Variable Name</t>
  </si>
  <si>
    <t>Description</t>
  </si>
  <si>
    <t>Beneficiary Identifier</t>
  </si>
  <si>
    <t>Field #</t>
  </si>
  <si>
    <t>Character</t>
  </si>
  <si>
    <t>Unique Beneficiary Identification Number</t>
  </si>
  <si>
    <t>ADJ_DEL_CD</t>
  </si>
  <si>
    <t>Adjustment/Deletion Code</t>
  </si>
  <si>
    <t>A code to indicate this particular version of the PDE. Valid values:
Blank = Original
A = Adjustment
D = Deletion
R = Resubmission</t>
  </si>
  <si>
    <t>DISP_STAT_CD</t>
  </si>
  <si>
    <t>Dispensing Status</t>
  </si>
  <si>
    <t>Indication the prescription has been completely filled. A partial fill is represented as 'P' and a completion of a partial fill is represented as 'C'.</t>
  </si>
  <si>
    <t>RX_DOS_DT</t>
  </si>
  <si>
    <t>RX Service Date</t>
  </si>
  <si>
    <t>Numeric</t>
  </si>
  <si>
    <t>The date on which the prescription was filled, as reported on the PDE.</t>
  </si>
  <si>
    <t>FILL_NUM</t>
  </si>
  <si>
    <t>Fill Number</t>
  </si>
  <si>
    <t>Indicates the number of the current fill.</t>
  </si>
  <si>
    <t>COMPUND_CD</t>
  </si>
  <si>
    <t>Compound Code</t>
  </si>
  <si>
    <t>Indication of whether or not the dispensed drug was mixed. Valid values:
0 = Not specified
1 = Not a Compound
2 = Compound</t>
  </si>
  <si>
    <t>DAW_CD</t>
  </si>
  <si>
    <t>Dispense as Written/Product Selection Code</t>
  </si>
  <si>
    <t>The instructions provided by the Prescriber regarding substitution of generic equivalents. Valid values:
0 = No Product Selection Indicated (The default value used for prescriptions where product selection is not an issue.)
1 = Substitution Not Allowed by Prescriber (Prescriber indicates that the product is to be dispensed as written.)
2 = Substitution Allowed-Patient Requested That Brand Product Be Dispensed
3 = Substitution Allowed-Pharmacist Selected Product Dispensed
4 = Substitution Allowed-Generic Drug Not in Stock
5 = Substitution Allowed-Brand Drug Dispensed as a Generic
6 = Override (Used by various claims processors in specific instances as defined by that claims processor and/or its clients.)
7 = Substitution Not Allowed-Brand Drug Mandated By Law
8 = Substitution Allowed-Generic Drug Not Available in Marketplace
9 =  Other (This value is reserved and currently not in use.)</t>
  </si>
  <si>
    <t>QUANTITY_DISPENSED</t>
  </si>
  <si>
    <t>Quantity Dispensed</t>
  </si>
  <si>
    <t>The service unit quantity. For a Part D drug claim, this represents the dispensed quantity in units, grams, milliliters or other.  Partial-fill quantities should be submitted for the prescribed quantity.</t>
  </si>
  <si>
    <t>DAYS_SUPPLY</t>
  </si>
  <si>
    <t>Days Supply</t>
  </si>
  <si>
    <t>COVERAGE_CD</t>
  </si>
  <si>
    <t>Catastrophic Coverage Code</t>
  </si>
  <si>
    <t>This field identifies the beneficiary's status in the benefit.  Valid values:
A = Attachment point
C = Above attachment point
Blank = Attachment point not met</t>
  </si>
  <si>
    <t>NON_STAND_FMT_CD</t>
  </si>
  <si>
    <t>Non-Standard Format Code</t>
  </si>
  <si>
    <t>The format of the Part D claim. Valid values:
X = X12 837
B = Beneficiary submitted
P = Paper claim from provider
S = State-to-Plan PDEs
Blank = NCPDP electronic submission</t>
  </si>
  <si>
    <t>PRICE_EXCEPT_CD</t>
  </si>
  <si>
    <t>RX Pricing Exception Code</t>
  </si>
  <si>
    <t>Indicates PDEs using pricing rules that differ from the plan's negotiated price. Valid values:
O = Out-of-network
M = Medicare Secondary Payer (MSP)
Blank = In-network</t>
  </si>
  <si>
    <t>COVERAGE_STAT_CD</t>
  </si>
  <si>
    <t>Drug Coverage Status Code</t>
  </si>
  <si>
    <t>Coverage status of the drug under Part D. Valid values:
C = Covered
E = Supplemental drugs (reported by Enhanced Alternative plans only)
O = Over-the-counter drugs</t>
  </si>
  <si>
    <t>PROD_SERVICE_ID</t>
  </si>
  <si>
    <t>BELOW_OOP_THRHLD</t>
  </si>
  <si>
    <t>Gross Drug Cost Below Out of-Pocket Threshold (GDCB)</t>
  </si>
  <si>
    <t>Amount paid (regardless of payer) toward allowable point of sale costs at or below the out-of-pocket threshold (as established by plan type/benefit year parameters). Applies only to covered drugs. All allowable costs are accounted for by GDCA and GDCB.</t>
  </si>
  <si>
    <t>ABOVE_OOP_THRHLD</t>
  </si>
  <si>
    <t>Gross Drug Cost Above Out-of-Pocket Threshold (GDCA)</t>
  </si>
  <si>
    <t>Amount paid (regardless of payer) toward allowable point of sale costs above the out-of-pocket threshold (as established by plan type/benefit year parameters). Applies only to covered drugs. All allowable costs are accounted for by GDCA and GDCB.</t>
  </si>
  <si>
    <t>PATIENT_PAY_AMT</t>
  </si>
  <si>
    <t>Patient Pay Amount</t>
  </si>
  <si>
    <t>Payments made by the beneficiary, family, or friends at point of sale. For Part D, amounts count toward the beneficiary's True-Out-of-Pocket (TrOOP) costs.</t>
  </si>
  <si>
    <t>OTHER_TROOP_AMT</t>
  </si>
  <si>
    <t>Other True Out-of-Pocket (TrOOP) Amount</t>
  </si>
  <si>
    <t>The dollar amount paid on behalf of the beneficiary by third party TrOOP eligible payers.</t>
  </si>
  <si>
    <t>LICS_AMT</t>
  </si>
  <si>
    <t>Low-Income Cost-Sharing Subsidy Amount (LICS)</t>
  </si>
  <si>
    <t>Amount by which the plan reduced patient liability during a coverage year due to a beneficiary's low-income cost subsidy (LICS) status.</t>
  </si>
  <si>
    <t>PLRO_AMT</t>
  </si>
  <si>
    <t>Patient Liability Reduction due to Other Payer Amount (PLRO)</t>
  </si>
  <si>
    <t>Amounts by which patient liability is reduced due to payment by other third-party payers that are not TrOOP-eligible. Examples of non-TrOOP-eligible payers: group health plans, governmental programs (e.g. VA, TRICARE), Workers' Comp.</t>
  </si>
  <si>
    <t>CVRD_D_PLAN_PAID</t>
  </si>
  <si>
    <t>Covered D Plan Paid Amount (CPP)</t>
  </si>
  <si>
    <t>NON_CVRD_PLAN_PAID</t>
  </si>
  <si>
    <t>Non-covered Plan Paid Amount (NPP)</t>
  </si>
  <si>
    <t>First Year Available</t>
  </si>
  <si>
    <t>Indicates the number of days of medication provided by the current prescription.  Valid values: 0 - 999</t>
  </si>
  <si>
    <t>National Drug Code (NDC) 11 format.  Identifies the dispensed drug.  For compound drugs, the NDC for the most expensive Part D-covered drug is submitted.</t>
  </si>
  <si>
    <t>CONTRACT_NUM</t>
  </si>
  <si>
    <t>PBP_ID</t>
  </si>
  <si>
    <t>Variable Label</t>
  </si>
  <si>
    <t>Type</t>
  </si>
  <si>
    <t>Length</t>
  </si>
  <si>
    <t>BGN_BNFT_PHASE</t>
  </si>
  <si>
    <t>END_BNFT_PHASE</t>
  </si>
  <si>
    <t>A value representing a plan-definited benefit phase. 
D - Deductible
N - Initial Coverage Period
G - Coverage Gap
C - Catastrophic</t>
  </si>
  <si>
    <t>1</t>
  </si>
  <si>
    <t>Unique Identification of a contract (submitting contract). Encrypted.</t>
  </si>
  <si>
    <t>Begin benefit phase</t>
  </si>
  <si>
    <t>End benefit phase</t>
  </si>
  <si>
    <t>National Drug Code (NDC) 11 format</t>
  </si>
  <si>
    <t>Dataset Name</t>
  </si>
  <si>
    <t>Number of Variables</t>
  </si>
  <si>
    <t>Number of Records</t>
  </si>
  <si>
    <t>Number of Unique Beneficiaries</t>
  </si>
  <si>
    <t>PDE_2006</t>
  </si>
  <si>
    <t>PDE_2007</t>
  </si>
  <si>
    <t>PDE_2008</t>
  </si>
  <si>
    <t>PDE_2009</t>
  </si>
  <si>
    <t>PDE_2010</t>
  </si>
  <si>
    <t>PDE_2011</t>
  </si>
  <si>
    <t>PDE_2012</t>
  </si>
  <si>
    <t>Part D Events File</t>
  </si>
  <si>
    <t>(Encrypted) Submitting Contract Number</t>
  </si>
  <si>
    <t>(Encrypted) Submitting PBP ID</t>
  </si>
  <si>
    <t>TOTAL_CST</t>
  </si>
  <si>
    <t>Gross Drug Cost (sum of INGRDNT_COST_PD, DSPNSNG_FEE_PD, AMT_SALES_TAX, and VAC_ADMIN_FEE )</t>
  </si>
  <si>
    <r>
      <t>Medicare-covered amount that the plan has paid for a Part D covered drug under th</t>
    </r>
    <r>
      <rPr>
        <sz val="11"/>
        <color theme="1" tint="0.249977111117893"/>
        <rFont val="Calibri"/>
        <family val="2"/>
        <scheme val="minor"/>
      </rPr>
      <t>e Basic</t>
    </r>
    <r>
      <rPr>
        <sz val="11"/>
        <color theme="1" tint="0.249977111117893"/>
        <rFont val="Franklin Gothic Book"/>
        <family val="2"/>
      </rPr>
      <t xml:space="preserve"> benefit. Amounts paid for supplemental drugs, supplemental cost-sharing, and over-the-counter drugs are excluded from this field.</t>
    </r>
  </si>
  <si>
    <r>
      <t>The net amount the plan paid for benefits beyond th</t>
    </r>
    <r>
      <rPr>
        <sz val="11"/>
        <color theme="1" tint="0.249977111117893"/>
        <rFont val="Calibri"/>
        <family val="2"/>
        <scheme val="minor"/>
      </rPr>
      <t>e standard/basic</t>
    </r>
    <r>
      <rPr>
        <sz val="11"/>
        <color theme="1" tint="0.249977111117893"/>
        <rFont val="Franklin Gothic Book"/>
        <family val="2"/>
      </rPr>
      <t xml:space="preserve"> benefit.  This dollar amount should include non-Part D drugs, OTC Drugs, EA Drugs and EA cost-sharing.</t>
    </r>
  </si>
  <si>
    <t>Medric Part D Events: Data Dictionary</t>
  </si>
  <si>
    <t>Gross Drug Cost (sum of Ingredient Cost Paid, Dispensing Fee Paid, Total Amount Attributed to Sales Tax, and Vaccine Administration Fee).</t>
  </si>
  <si>
    <t>The MedRIC Part D Events: Data Dictionary contains record layout and variable definitions for Part D drug events.*</t>
  </si>
  <si>
    <t>*Only the variables marked as requested on the requestor's justification worksheet are included on the files, but all available variables are listed here.</t>
  </si>
  <si>
    <t>MedRIC Part D Events: Data Dictionary</t>
  </si>
  <si>
    <t>This workbook contains variable specifications and record layouts for MedRIC Part D Events Files. To access specifications for these files, click the hyperlink below.</t>
  </si>
  <si>
    <t>PDE_2013</t>
  </si>
  <si>
    <t>PDE_2014</t>
  </si>
  <si>
    <t>PDE_2015</t>
  </si>
  <si>
    <t>BID_HRS_22</t>
  </si>
  <si>
    <t>SRVC_PROVIDER_ID</t>
  </si>
  <si>
    <t>SRVC_PROVIDER_ID_QUAL</t>
  </si>
  <si>
    <t>PRESCRIBER_ID</t>
  </si>
  <si>
    <t>PRESCRIBER_ID_QUAL</t>
  </si>
  <si>
    <t>Service Provider ID Qualifier Code</t>
  </si>
  <si>
    <t>Prescriber ID Qualifier Code</t>
  </si>
  <si>
    <t>BRND_GNRC_CD</t>
  </si>
  <si>
    <t>PRESC_ORIGIN</t>
  </si>
  <si>
    <t>GAP_DSCNT_AMT</t>
  </si>
  <si>
    <t>CLM_PTNT_RSDNC_CD</t>
  </si>
  <si>
    <t>CLM_LTC_DSPNSNG_MTHD_CD</t>
  </si>
  <si>
    <t>CLM_PHRMCY_SRVC_TYPE_CD</t>
  </si>
  <si>
    <t>The Brand-Generic Code reported by the submitting plan</t>
  </si>
  <si>
    <t>Prescription Origin Code</t>
  </si>
  <si>
    <t>Gap Discount Amount reported by the Submitting Plan</t>
  </si>
  <si>
    <t>Patient Residence Code</t>
  </si>
  <si>
    <t>Submission Clarification Code</t>
  </si>
  <si>
    <t>Pharmacy Service Type Code</t>
  </si>
  <si>
    <t>Unique Identification for a benefit package offered within a MCO or PDP contract (submitting PBP) Encrypted.</t>
  </si>
  <si>
    <t>The type of data used to identify the service provider of the claim. Valid values:
01 = NPI Num
06 = UPIN Num
07 = NCPDP Num
08 = State License Num
11 = Federal Tax Num
99 = Other Service Provider ID</t>
  </si>
  <si>
    <t>The type of data used to identify the service prescriber of the claim. Valid values:
01 = NPI Num
06 = UPIN Num
08 = State License Num
12 = DEA Num</t>
  </si>
  <si>
    <t>The reported amount that the sponsor advanced at point-of-sale for the gap discount for applicable drugs.</t>
  </si>
  <si>
    <t>Plan reported value indicating whether the plan adjudicated the claim as a brand or generic drug.
B - Brand
G - Generic</t>
  </si>
  <si>
    <t>(Encrypted) Service Provider ID</t>
  </si>
  <si>
    <t>(Encrypted) Prescriber ID</t>
  </si>
  <si>
    <t>Identifier for the Prescriber. Encrypted.</t>
  </si>
  <si>
    <t>This field identifies the pharmacy or physicians office where the prescription was filled. In standard format PDEs populate the field with the NCPDP number or NPI. In non-standard format PDEs use the UPIN, State License Number, or Federal Tax Identification Number, NCPDP Number of NPI. Encrypted.</t>
  </si>
  <si>
    <t>A unique identifier of type of place in which a patient may reside.  For example: 04 – Assisted Living Facility
00 - Not specified, other
01 - Home
02 - Skilled Nursing Facility
03 - Nursing facility (long-term care facility)
04 - Assisted living facility
05 - Custodial Care Facility (residential but not medical care)
06 - Group home (e.g., congregate residential foster care)
07 - Inpatient Psychiatric Facility
08 - Psychiatric Facility - Partial Hospitalization
09 - Intermediate care facility for the mentally retarded (ICF/MR)
10 - Residential Substance Abuse Treatment Facility
11 - Hospice
12 - Psychiatric Residential Treatment Facility
13 - Comprehensive Inpatient Rehabilitation Facility
14 - Homeless Shelter
15 - Correctional Institution</t>
  </si>
  <si>
    <t>A unique identifier of a type of service being performed by a pharmacy when different contractual terms exist between a payer and the pharmacy or when benefits are based upon the type of service performed. For example, 06 – Mail Order Pharmacy Services
00 - Unknown
05 - Therapy change. Physician determined that a change in therapy was required - either the medication was used faster than expected, or a different dosage form is needed.
07 - Emergency supply of non-formulary drugs (or formulary drugs which typically require step therapy or prior authorization.). Medication has been determined by the physician to be medically necessary.
08 - Process compound for approved ingredients
14 - LTC leave of absence - short fill required for take-home use
16 - LTC emergency box (e box)/automated dispensing machine
17 - LTC emergency supply remainder
18 - LTC patient admit/readmission indicator. This status required new dispensing of medication.
19 - Split billing. The quantity dispensed is the remainder billed to a subsequent payer after Medicare Part A benefits expired (partial payment under Part A)
21 - LTC dispensing rule for &lt;= 14 day supply is not applicable due to CMS exclusion or the fact that the manufacturer's packaging does not allow for special dispensing
22 - LTC dispensing, 7-day supply
23 - LTC dispensing, 4-day supply
24 - LTC dispensing, 3-day supply
25 - LTC dispensing, 2-day supply
26 - LTC dispensing, 1-day supply
27 - LTC dispensing, 4-day supply, then 3-day supply
28 - LTC dispensing, 2-day supply, then 2-day supply, then 3-day supply
29 - LTC dispensing, daily during the week then multiple days (3) for the weekend
30 - LTC dispensing, per shift (multiple medication passes)
31 - LTC dispensing, per medication pass
32 - LTC dispensing, PRN on demand
33 - LTC dispensing, other &lt;= 7 day cycle
34 - LTC dispensing, 14-day supply
35 - LTC dispensing, other 8-14 day dispensing not listed above
36 - LTC dispensing, outside short cycle, determined to be Part D after originally submitted to another payer
42 - The prescriber ID submitted has been validated and is active
43 - For the prescriber ID submitted, the associated DEA number has been renewed or the renewal is in progress
44 - unknown
45 - For the prescriber ID submitted, the associated DEA number is a valid hospital DEA number with suffix
Blank - Not applicable. Beneficiary is not in an LTC setting</t>
  </si>
  <si>
    <t>A unique identifier of a type of service being performed by a pharmacy when different contractual terms exist between a payer and the pharmacy or when benefits are based upon the type of service performed. For example, 06 – Mail Order Pharmacy Services
01 - Community/Retail pharmacy
02 - Compounding pharmacy
03 - Home infusion therapy provider
04 - Institutional pharmacy
05 - Long-term care pharmacy
06 - Mail order pharmacy
07 - Managed care organization (MCO) pharmacy
08 - Specialty care pharmacy
99 - Other</t>
  </si>
  <si>
    <t>Code indicating the origin of the prescription.
0 - Not Specified
1 - Written
2 - Telephone
3 - Electronic
4 - Facsimile
5 - Pharmacy
Missing - Unknown</t>
  </si>
  <si>
    <t>Medric Part D Summary File (PDSF): Data Dictionary</t>
  </si>
  <si>
    <t>The PDSF contains PDE-level data summarized to a beneficiary time period and a set of drug-level attributes.*</t>
  </si>
  <si>
    <t>Var Subcategory</t>
  </si>
  <si>
    <t>Data Source</t>
  </si>
  <si>
    <t>Label</t>
  </si>
  <si>
    <t>Classification-Beneficiary ID</t>
  </si>
  <si>
    <t>N/A</t>
  </si>
  <si>
    <t>Classification-Reporting Period</t>
  </si>
  <si>
    <t>START_DT</t>
  </si>
  <si>
    <t>Start date of reporting period containing date of service</t>
  </si>
  <si>
    <t>Start Date of reporting period containing Part D variable RX_DOS_DT</t>
  </si>
  <si>
    <t>START_GAP_TYPE</t>
  </si>
  <si>
    <t>Indicates the event marking the beginning of the reporting period (A - start of year, Q - start of quarter)</t>
  </si>
  <si>
    <t>END_DT</t>
  </si>
  <si>
    <t>End date of reporting period containing date of service</t>
  </si>
  <si>
    <t>End Date of reporting period containing Part D variable RX_DOS_DT</t>
  </si>
  <si>
    <t>END_GAP_TYPE</t>
  </si>
  <si>
    <t>Indicates the event marking the end of the reporting period (A - end of year, Q - end of quarter)</t>
  </si>
  <si>
    <t>Classification-Drug Info</t>
  </si>
  <si>
    <t>DRUG_MAJOR_CLASS</t>
  </si>
  <si>
    <t>Derived from VA National Drug File (NDF)</t>
  </si>
  <si>
    <t>Major drug class from VA National Drug File</t>
  </si>
  <si>
    <t>Drug class category assigned to drug class in VA drug class methodology</t>
  </si>
  <si>
    <t>DRUG_SUBCLASS</t>
  </si>
  <si>
    <t>VA National Drug File (NDF)</t>
  </si>
  <si>
    <t>Drug subclass from VA National Drug File</t>
  </si>
  <si>
    <t xml:space="preserve">Drug class assigned to NDC in the VA National Drug File </t>
  </si>
  <si>
    <t>GENERIC_DRUG_NAME</t>
  </si>
  <si>
    <t>Generic drug name from VA National Drug File</t>
  </si>
  <si>
    <t>Generic name associated with NDC in the VA National Drug File</t>
  </si>
  <si>
    <t>PROPRIETARY_DRUG_NAME</t>
  </si>
  <si>
    <t>Proprietary drug name from VA National Drug File</t>
  </si>
  <si>
    <t>Proprietary name associated with NDC in the VA National Drug File</t>
  </si>
  <si>
    <t>Part D Standard Analytical File (SAF)</t>
  </si>
  <si>
    <t xml:space="preserve">National Drug Code (NDC) 11 format </t>
  </si>
  <si>
    <t>Drug coverage status code</t>
  </si>
  <si>
    <t>Summary-Utilization</t>
  </si>
  <si>
    <t>RX_COUNT</t>
  </si>
  <si>
    <t>Derived from Part D Standard Analytical File (SAF)</t>
  </si>
  <si>
    <t>Number of scripts (Prescription Drug Events) with date of service (RX_DOS_DT) in reporting period</t>
  </si>
  <si>
    <t>SUM_DAYS_SUPPLY</t>
  </si>
  <si>
    <t>Sum of Part D variable DAYS_SUPPLY</t>
  </si>
  <si>
    <t>Sum of Part D variable DAYS_SUPPLY. Indicates the total number of days of medication provided by the prescriptions with date of service in reporting period.</t>
  </si>
  <si>
    <t>Summary-Payment</t>
  </si>
  <si>
    <t>SUM_TOTAL_CST</t>
  </si>
  <si>
    <t xml:space="preserve">Sum of Part D variables INGRDNT_COST_PD, DSPNSNG_FEE_PD, AMT_SALES_TAX, and VAC_ADMIN_FEE </t>
  </si>
  <si>
    <t>Gross drug cost; sum of Part D variables INGRDNT_COST_PD, DSPNSNG_FEE_PD, AMT_SALES_TAX, and VAC_ADMIN_FEE</t>
  </si>
  <si>
    <t>SUM_BELOW_OOP_THRHLD</t>
  </si>
  <si>
    <t>Sum of Part D variable BELOW_OOP_THRESHOLD</t>
  </si>
  <si>
    <t>Sum of Part D variable BELOW_OOP_THRESHOLD, the amount paid (regardless of payer) toward allowable point of sale costs at or below the out-of-pocket threshold (as established by plan type/benefit year parameters). Applies only to covered drugs. All allowable costs of a drug are accounted for by SUM_BELOW_OOP_THRESHOLD and SUM_ABOVE_OOP_THRESHOLD.</t>
  </si>
  <si>
    <t>SUM_ABOVE_OOP_THRHLD</t>
  </si>
  <si>
    <t>Sum of Part D variable ABOVE_OOP_THRHLD</t>
  </si>
  <si>
    <t>Sum of Part D variable ABOVE_OOP_THRESHOLD, the amount paid (regardless of payer) toward allowable point of sale costs above the out-of-pocket threshold (as established by plan type/benefit year parameters). Applies only to covered drugs. All allowable costs of a drug are accounted for by SUM_BELOW_OOP_THRESHOLD and SUM_ABOVE_OOP_THRESHOLD.</t>
  </si>
  <si>
    <t>SUM_PATIENT_PAY_AMT</t>
  </si>
  <si>
    <t>Sum of Part D variable PATIENT_PAY_AMT</t>
  </si>
  <si>
    <t xml:space="preserve">Sum of Part D variable PATIENT_PAY_AMT, the amount paid by the beneficiary at point of sale without being reimbursed by a third party.  For covered drugs, this amount counts toward the beneficiary's True-Out-Of-Pocket (TrOOP) costs. </t>
  </si>
  <si>
    <t>SUM_OTHER_TROOP_AMT</t>
  </si>
  <si>
    <t>Sum of Part D variable OTHER_TROOP_AMT</t>
  </si>
  <si>
    <t>Sum of Part D variable OTHER_TROOP_AMT, the amount paid on behalf of the beneficiary by third party TrOOP-eligible payers, such as qualified state pharmacy assistance programs or charities. Does not include amounts covered by the Part D Low-Income Cost Subsidy.</t>
  </si>
  <si>
    <t>SUM_LICS_AMT</t>
  </si>
  <si>
    <t>Sum of Part D variable LICS_AMT</t>
  </si>
  <si>
    <t>Sum of Part D variable LICS_AMT, the amount by which the plan reduced patient liability for a drug due to a beneficiary's low-income cost subsidy (LICS) status.</t>
  </si>
  <si>
    <t>SUM_PLRO_AMT</t>
  </si>
  <si>
    <t>Sum of Part D variable PLRO_AMT</t>
  </si>
  <si>
    <t>Sum of Part D variable PLRO_AMT, the amount by which patient liability was reduced due to payment by third-party payers that are not TrOOP-eligible, such as group health plans, govermental programs (e.g. VA, TRICARE), and Workers' Compensation.</t>
  </si>
  <si>
    <t>SUM_CVRD_D_PLAN_PAID</t>
  </si>
  <si>
    <t>Sum of Part D variable CVRD_D_PLAN_PAID</t>
  </si>
  <si>
    <t xml:space="preserve">Sum of Part D variable CVRD_D_PLAN_PAID, the amount that the plan has paid for the standard Part D coverage of a drug.  Amounts paid for supplemental drugs, supplemental cost-sharing, and over-the-counter drugs are excluded. </t>
  </si>
  <si>
    <t>SUM_NON_CVRD_PLAN_PAID</t>
  </si>
  <si>
    <t>Sum of Part D variable NON_CVRD_PLAN_PAID</t>
  </si>
  <si>
    <t xml:space="preserve">Sum of Part D variable NON_CVRD_PLAN_PAID, the net amount the plan paid for benefits beyond the standard Part D benefit, such as non-Part D drugs, ORC drugs, EA drugs, and EA cost-sharing.  </t>
  </si>
  <si>
    <t xml:space="preserve">*Only PDSF measures derived from requested PDE variables are included in the data distribution. All available PDSF measures are listed here. </t>
  </si>
  <si>
    <t>Distribution of Part D Events by VA National Drug Formulary Major Class</t>
  </si>
  <si>
    <t>PROD_SERVICE_ID Found in VA NDF</t>
  </si>
  <si>
    <t>Percent Events</t>
  </si>
  <si>
    <t>NDC Found</t>
  </si>
  <si>
    <t>NDC Not Found</t>
  </si>
  <si>
    <t>Total</t>
  </si>
  <si>
    <t>DRUG_MAJOR_CLASS (from VA NDF)</t>
  </si>
  <si>
    <t>CARDIOVASCULAR MEDICATIONS</t>
  </si>
  <si>
    <t>CENTRAL NERVOUS SYSTEM MEDICATIONS</t>
  </si>
  <si>
    <t>HORMONES/SYNTHETICS/MODIFIERS</t>
  </si>
  <si>
    <t>GASTROINTESTINAL MEDICATIONS</t>
  </si>
  <si>
    <t>ANTIMICROBIALS</t>
  </si>
  <si>
    <t>UNKNOWN</t>
  </si>
  <si>
    <t>MUSCULOSKELETAL MEDICATIONS</t>
  </si>
  <si>
    <t>OPHTHALMIC AGENTS</t>
  </si>
  <si>
    <t>RESPIRATORY TRACT MEDICATIONS</t>
  </si>
  <si>
    <t>BLOOD PRODUCTS/MODIFIERS/VOLUME EXPANDERS</t>
  </si>
  <si>
    <t>DERMATOLOGICAL AGENTS</t>
  </si>
  <si>
    <t>THERAPEUTIC NUTRIENTS/MINERALS/ELECTROLYTES</t>
  </si>
  <si>
    <t>GENITOURINARY MEDICATIONS</t>
  </si>
  <si>
    <t>NASAL AND THROAT AGENTS,TOPICAL</t>
  </si>
  <si>
    <t>ANTIHISTAMINES</t>
  </si>
  <si>
    <t>VITAMINS</t>
  </si>
  <si>
    <t>PROSTHETICS/SUPPLIES/DEVICES</t>
  </si>
  <si>
    <t>ANTINEOPLASTICS</t>
  </si>
  <si>
    <t>AUTONOMIC MEDICATIONS</t>
  </si>
  <si>
    <t>IMMUNOLOGICAL AGENTS</t>
  </si>
  <si>
    <t>ANTIPARASITICS</t>
  </si>
  <si>
    <t>OTIC AGENTS</t>
  </si>
  <si>
    <t>DENTAL AND ORAL AGENTS,TOPICAL</t>
  </si>
  <si>
    <t>ANTIDOTES,DETERRENTS AND POISON CONTROL</t>
  </si>
  <si>
    <t>RECTAL,LOCAL</t>
  </si>
  <si>
    <t>IRRIGATION/DIALYSIS SOLUTIONS</t>
  </si>
  <si>
    <t>HERBS/ALTERNATIVE THERAPIES</t>
  </si>
  <si>
    <t>PHARMACEUTICAL AIDS/REAGENTS</t>
  </si>
  <si>
    <t>DIAGNOSTIC AGENTS</t>
  </si>
  <si>
    <t>TOTAL</t>
  </si>
  <si>
    <t>Notes:</t>
  </si>
  <si>
    <t>Values for DRUG_MAJOR_CLASS, DRUG_SUBCLASS, PROPRIETARY_DRUG_NAME, and GENERIC_DRUG_NAME where PROD_SERVICE_ID not found in VA NDF are displayed as "UNKNOWN"</t>
  </si>
  <si>
    <t>VA National Drug File available at http://www.pbm.va.gov/nationalformulary.asp</t>
  </si>
  <si>
    <t>.</t>
  </si>
  <si>
    <t>Part D Summary File</t>
  </si>
  <si>
    <t>Reporting Period</t>
  </si>
  <si>
    <t>Annual</t>
  </si>
  <si>
    <t>Quarterly</t>
  </si>
  <si>
    <r>
      <rPr>
        <sz val="11"/>
        <color theme="1" tint="0.249977111117893"/>
        <rFont val="Franklin Gothic Book"/>
        <family val="2"/>
      </rPr>
      <t>In addition to these files, this workbook contains an</t>
    </r>
    <r>
      <rPr>
        <u/>
        <sz val="11"/>
        <color theme="10"/>
        <rFont val="Franklin Gothic Book"/>
        <family val="2"/>
      </rPr>
      <t xml:space="preserve"> Appendix </t>
    </r>
    <r>
      <rPr>
        <sz val="11"/>
        <color theme="1" tint="0.249977111117893"/>
        <rFont val="Franklin Gothic Book"/>
        <family val="2"/>
      </rPr>
      <t>documenting the distribution of Part D events by VA National Drug Formulary Major Class.</t>
    </r>
  </si>
  <si>
    <t>PDASF_2006_2015</t>
  </si>
  <si>
    <t>PDQSF_2006_2015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</si>
</sst>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 tint="0.2499465926084170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 tint="0.249977111117893"/>
      <name val="Franklin Gothic Book"/>
      <family val="2"/>
    </font>
    <font>
      <sz val="11"/>
      <color theme="1" tint="0.249977111117893"/>
      <name val="Calibri"/>
      <family val="2"/>
      <scheme val="minor"/>
    </font>
    <font>
      <sz val="16"/>
      <color theme="1" tint="0.249977111117893"/>
      <name val="Franklin Gothic Medium"/>
      <family val="2"/>
    </font>
    <font>
      <sz val="11"/>
      <color theme="0"/>
      <name val="Franklin Gothic Book"/>
      <family val="2"/>
    </font>
    <font>
      <u/>
      <sz val="11"/>
      <color theme="10"/>
      <name val="Franklin Gothic Book"/>
      <family val="2"/>
    </font>
    <font>
      <u/>
      <sz val="14"/>
      <color theme="10"/>
      <name val="Franklin Gothic Book"/>
      <family val="2"/>
    </font>
    <font>
      <sz val="16"/>
      <color theme="1" tint="0.24994659260841701"/>
      <name val="Franklin Gothic Book"/>
      <family val="2"/>
    </font>
    <font>
      <sz val="14"/>
      <color theme="1" tint="0.249977111117893"/>
      <name val="Franklin Gothic Medium"/>
      <family val="2"/>
    </font>
    <font>
      <sz val="11"/>
      <color theme="1" tint="0.249977111117893"/>
      <name val="Franklin Gothic Book"/>
    </font>
    <font>
      <sz val="11"/>
      <color theme="1" tint="0.24994659260841701"/>
      <name val="Franklin Gothic Book"/>
      <family val="2"/>
    </font>
    <font>
      <sz val="14"/>
      <color theme="1" tint="0.2499465926084170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Protection="0">
      <alignment horizontal="center"/>
    </xf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1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0" fontId="0" fillId="0" borderId="9" xfId="0" applyNumberFormat="1" applyBorder="1" applyAlignment="1">
      <alignment vertical="center"/>
    </xf>
    <xf numFmtId="10" fontId="0" fillId="0" borderId="9" xfId="0" applyNumberFormat="1" applyBorder="1"/>
    <xf numFmtId="0" fontId="0" fillId="0" borderId="9" xfId="0" applyBorder="1" applyAlignment="1">
      <alignment vertical="center"/>
    </xf>
    <xf numFmtId="10" fontId="0" fillId="0" borderId="9" xfId="3" applyNumberFormat="1" applyFont="1" applyBorder="1" applyAlignment="1">
      <alignment horizontal="center"/>
    </xf>
    <xf numFmtId="0" fontId="0" fillId="0" borderId="9" xfId="0" applyBorder="1"/>
    <xf numFmtId="0" fontId="7" fillId="0" borderId="0" xfId="2" applyFont="1"/>
    <xf numFmtId="0" fontId="6" fillId="0" borderId="0" xfId="2" applyAlignment="1">
      <alignment horizontal="left" vertical="top" wrapText="1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Comma" xfId="1" builtinId="3" customBuiltin="1"/>
    <cellStyle name="Hyperlink" xfId="2" builtinId="8"/>
    <cellStyle name="Normal" xfId="0" builtinId="0" customBuiltin="1"/>
    <cellStyle name="Percent" xfId="3" builtinId="5"/>
  </cellStyles>
  <dxfs count="20"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Franklin Gothic Book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ill>
        <patternFill patternType="solid">
          <fgColor indexed="64"/>
          <bgColor theme="1" tint="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1"/>
        <color theme="1" tint="0.249977111117893"/>
      </font>
      <alignment horizontal="general"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Franklin Gothic Book"/>
        <scheme val="none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</font>
    </dxf>
  </dxfs>
  <tableStyles count="1" defaultTableStyle="TableStyleMedium2" defaultPivotStyle="PivotStyleLight16">
    <tableStyle name="Table Style 1" pivot="0" count="1">
      <tableStyleElement type="headerRow" dxfId="19"/>
    </tableStyle>
  </tableStyles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B4:H41" totalsRowShown="0" headerRowDxfId="18" dataDxfId="16" headerRowBorderDxfId="17" dataCellStyle="Normal">
  <autoFilter ref="B4:H41"/>
  <tableColumns count="7">
    <tableColumn id="1" name="Field #" dataDxfId="15" dataCellStyle="Normal"/>
    <tableColumn id="2" name="Variable Name" dataDxfId="14" dataCellStyle="Normal"/>
    <tableColumn id="3" name="Variable Label" dataDxfId="13" dataCellStyle="Normal"/>
    <tableColumn id="4" name="Type" dataDxfId="12" dataCellStyle="Normal"/>
    <tableColumn id="5" name="Length" dataDxfId="11" dataCellStyle="Normal"/>
    <tableColumn id="7" name="First Year Available" dataDxfId="10" dataCellStyle="Normal"/>
    <tableColumn id="6" name="Description" dataDxfId="9" dataCellStyle="Normal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5:G27" totalsRowShown="0" headerRowDxfId="8" dataDxfId="6" headerRowBorderDxfId="7" dataCellStyle="Normal">
  <autoFilter ref="B5:G27"/>
  <sortState ref="B6:J28">
    <sortCondition ref="B5:B28"/>
  </sortState>
  <tableColumns count="6">
    <tableColumn id="7" name="Field #" dataDxfId="5" dataCellStyle="Normal"/>
    <tableColumn id="1" name="Var Subcategory" dataDxfId="4" dataCellStyle="Normal"/>
    <tableColumn id="2" name="Variable Name" dataDxfId="3" dataCellStyle="Normal"/>
    <tableColumn id="8" name="Data Source" dataDxfId="2" dataCellStyle="Normal"/>
    <tableColumn id="4" name="Label" dataDxfId="1" dataCellStyle="Normal"/>
    <tableColumn id="11" name="Description" dataDxfId="0" dataCellStyle="Norma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tabSelected="1" workbookViewId="0">
      <selection activeCell="E19" sqref="E19"/>
    </sheetView>
  </sheetViews>
  <sheetFormatPr defaultRowHeight="15.75" x14ac:dyDescent="0.3"/>
  <cols>
    <col min="2" max="2" width="18.77734375" customWidth="1"/>
    <col min="3" max="3" width="11" customWidth="1"/>
    <col min="4" max="4" width="8.88671875" style="1"/>
    <col min="5" max="5" width="11.6640625" style="1" customWidth="1"/>
    <col min="6" max="6" width="15.21875" style="1" customWidth="1"/>
    <col min="8" max="8" width="7.109375"/>
    <col min="9" max="9" width="9.109375" customWidth="1"/>
    <col min="10" max="10" width="7.109375" customWidth="1"/>
    <col min="11" max="11" width="8.44140625" customWidth="1"/>
    <col min="12" max="12" width="13.109375" customWidth="1"/>
  </cols>
  <sheetData>
    <row r="1" spans="2:9" ht="48.75" customHeight="1" x14ac:dyDescent="0.3">
      <c r="B1" s="22" t="s">
        <v>103</v>
      </c>
      <c r="C1" s="22"/>
    </row>
    <row r="2" spans="2:9" ht="65.099999999999994" customHeight="1" x14ac:dyDescent="0.3">
      <c r="B2" s="52" t="s">
        <v>104</v>
      </c>
      <c r="C2" s="52"/>
      <c r="D2" s="52"/>
      <c r="E2" s="52"/>
      <c r="F2" s="52"/>
      <c r="G2" s="52"/>
      <c r="H2" s="52"/>
      <c r="I2" s="52"/>
    </row>
    <row r="3" spans="2:9" ht="24.6" customHeight="1" x14ac:dyDescent="0.35">
      <c r="B3" s="44" t="s">
        <v>92</v>
      </c>
      <c r="C3" s="44"/>
      <c r="D3" s="44"/>
      <c r="E3" s="44"/>
      <c r="F3" s="44"/>
    </row>
    <row r="5" spans="2:9" ht="45.75" customHeight="1" x14ac:dyDescent="0.3">
      <c r="B5" s="53" t="s">
        <v>81</v>
      </c>
      <c r="C5" s="54"/>
      <c r="D5" s="15" t="s">
        <v>82</v>
      </c>
      <c r="E5" s="15" t="s">
        <v>83</v>
      </c>
      <c r="F5" s="15" t="s">
        <v>84</v>
      </c>
    </row>
    <row r="6" spans="2:9" x14ac:dyDescent="0.3">
      <c r="B6" s="50" t="s">
        <v>85</v>
      </c>
      <c r="C6" s="51"/>
      <c r="D6" s="16">
        <v>30</v>
      </c>
      <c r="E6" s="17">
        <v>260835</v>
      </c>
      <c r="F6" s="18">
        <v>7278</v>
      </c>
    </row>
    <row r="7" spans="2:9" x14ac:dyDescent="0.3">
      <c r="B7" s="46" t="s">
        <v>86</v>
      </c>
      <c r="C7" s="47"/>
      <c r="D7" s="19">
        <v>30</v>
      </c>
      <c r="E7" s="20">
        <v>307937</v>
      </c>
      <c r="F7" s="21">
        <v>7724</v>
      </c>
    </row>
    <row r="8" spans="2:9" x14ac:dyDescent="0.3">
      <c r="B8" s="50" t="s">
        <v>87</v>
      </c>
      <c r="C8" s="51"/>
      <c r="D8" s="16">
        <v>30</v>
      </c>
      <c r="E8" s="20">
        <v>318961</v>
      </c>
      <c r="F8" s="18">
        <v>7977</v>
      </c>
    </row>
    <row r="9" spans="2:9" x14ac:dyDescent="0.3">
      <c r="B9" s="46" t="s">
        <v>88</v>
      </c>
      <c r="C9" s="47"/>
      <c r="D9" s="19">
        <v>30</v>
      </c>
      <c r="E9" s="20">
        <v>322036</v>
      </c>
      <c r="F9" s="21">
        <v>8062</v>
      </c>
    </row>
    <row r="10" spans="2:9" x14ac:dyDescent="0.3">
      <c r="B10" s="50" t="s">
        <v>89</v>
      </c>
      <c r="C10" s="51"/>
      <c r="D10" s="16">
        <v>30</v>
      </c>
      <c r="E10" s="20">
        <v>322232</v>
      </c>
      <c r="F10" s="18">
        <v>8040</v>
      </c>
    </row>
    <row r="11" spans="2:9" x14ac:dyDescent="0.3">
      <c r="B11" s="46" t="s">
        <v>90</v>
      </c>
      <c r="C11" s="47"/>
      <c r="D11" s="19">
        <v>36</v>
      </c>
      <c r="E11" s="20">
        <v>322420</v>
      </c>
      <c r="F11" s="21">
        <v>8096</v>
      </c>
    </row>
    <row r="12" spans="2:9" x14ac:dyDescent="0.3">
      <c r="B12" s="48" t="s">
        <v>91</v>
      </c>
      <c r="C12" s="49"/>
      <c r="D12" s="14">
        <v>36</v>
      </c>
      <c r="E12" s="20">
        <v>331319</v>
      </c>
      <c r="F12" s="18">
        <v>8348</v>
      </c>
    </row>
    <row r="13" spans="2:9" x14ac:dyDescent="0.3">
      <c r="B13" s="46" t="s">
        <v>105</v>
      </c>
      <c r="C13" s="47"/>
      <c r="D13" s="19">
        <v>39</v>
      </c>
      <c r="E13" s="20">
        <v>363353</v>
      </c>
      <c r="F13" s="21">
        <v>9033</v>
      </c>
    </row>
    <row r="14" spans="2:9" x14ac:dyDescent="0.3">
      <c r="B14" s="48" t="s">
        <v>106</v>
      </c>
      <c r="C14" s="49"/>
      <c r="D14" s="14">
        <v>39</v>
      </c>
      <c r="E14" s="20">
        <v>357469</v>
      </c>
      <c r="F14" s="21">
        <v>9088</v>
      </c>
    </row>
    <row r="15" spans="2:9" x14ac:dyDescent="0.3">
      <c r="B15" s="46" t="s">
        <v>107</v>
      </c>
      <c r="C15" s="47"/>
      <c r="D15" s="19">
        <v>39</v>
      </c>
      <c r="E15" s="20">
        <v>349033</v>
      </c>
      <c r="F15" s="21">
        <v>9033</v>
      </c>
    </row>
    <row r="18" spans="2:9" ht="19.5" x14ac:dyDescent="0.35">
      <c r="B18" s="44" t="s">
        <v>253</v>
      </c>
      <c r="C18" s="44"/>
      <c r="D18" s="44"/>
      <c r="E18" s="44"/>
      <c r="F18" s="44"/>
    </row>
    <row r="20" spans="2:9" ht="31.5" x14ac:dyDescent="0.3">
      <c r="B20" s="15" t="s">
        <v>81</v>
      </c>
      <c r="C20" s="15" t="s">
        <v>254</v>
      </c>
      <c r="D20" s="15" t="s">
        <v>82</v>
      </c>
      <c r="E20" s="15" t="s">
        <v>83</v>
      </c>
      <c r="F20" s="15" t="s">
        <v>84</v>
      </c>
    </row>
    <row r="21" spans="2:9" x14ac:dyDescent="0.3">
      <c r="B21" s="14" t="s">
        <v>258</v>
      </c>
      <c r="C21" s="14" t="s">
        <v>255</v>
      </c>
      <c r="D21" s="14">
        <v>22</v>
      </c>
      <c r="E21" s="35">
        <v>1022938</v>
      </c>
      <c r="F21" s="35">
        <v>13627</v>
      </c>
    </row>
    <row r="22" spans="2:9" x14ac:dyDescent="0.3">
      <c r="B22" s="36" t="s">
        <v>259</v>
      </c>
      <c r="C22" s="36" t="s">
        <v>256</v>
      </c>
      <c r="D22" s="36">
        <v>22</v>
      </c>
      <c r="E22" s="37">
        <v>1945351</v>
      </c>
      <c r="F22" s="35">
        <v>13627</v>
      </c>
    </row>
    <row r="24" spans="2:9" ht="54" customHeight="1" x14ac:dyDescent="0.3">
      <c r="B24" s="45" t="s">
        <v>257</v>
      </c>
      <c r="C24" s="45"/>
      <c r="D24" s="45"/>
      <c r="E24" s="45"/>
      <c r="F24" s="45"/>
      <c r="G24" s="45"/>
      <c r="H24" s="45"/>
      <c r="I24" s="45"/>
    </row>
  </sheetData>
  <mergeCells count="15">
    <mergeCell ref="B3:F3"/>
    <mergeCell ref="B2:I2"/>
    <mergeCell ref="B5:C5"/>
    <mergeCell ref="B6:C6"/>
    <mergeCell ref="B7:C7"/>
    <mergeCell ref="B8:C8"/>
    <mergeCell ref="B9:C9"/>
    <mergeCell ref="B10:C10"/>
    <mergeCell ref="B11:C11"/>
    <mergeCell ref="B12:C12"/>
    <mergeCell ref="B18:F18"/>
    <mergeCell ref="B24:I24"/>
    <mergeCell ref="B13:C13"/>
    <mergeCell ref="B14:C14"/>
    <mergeCell ref="B15:C15"/>
  </mergeCells>
  <hyperlinks>
    <hyperlink ref="B3:F3" location="'PDE Data Dictionary'!A1" display="Part D Events File"/>
    <hyperlink ref="B18:F18" location="'PDSF Data Dictionary'!A1" display="Part D Summary File"/>
    <hyperlink ref="B24:I24" location="'PDSF Appendix'!A1" display="In addition to these files, this workbook contains an Appendix documenting the distribution of Part D events by VA National Drug Formulary Major Class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showGridLines="0" zoomScale="80" zoomScaleNormal="80" workbookViewId="0"/>
  </sheetViews>
  <sheetFormatPr defaultColWidth="8.88671875" defaultRowHeight="15.75" x14ac:dyDescent="0.3"/>
  <cols>
    <col min="1" max="1" width="2.6640625" style="2" customWidth="1"/>
    <col min="2" max="2" width="8.88671875" style="3"/>
    <col min="3" max="3" width="28.33203125" style="2" customWidth="1"/>
    <col min="4" max="4" width="43.44140625" style="24" customWidth="1"/>
    <col min="5" max="5" width="21.21875" style="3" customWidth="1"/>
    <col min="6" max="6" width="8.88671875" style="3"/>
    <col min="7" max="7" width="14.77734375" style="3" customWidth="1"/>
    <col min="8" max="8" width="123.21875" style="24" customWidth="1"/>
    <col min="9" max="16384" width="8.88671875" style="2"/>
  </cols>
  <sheetData>
    <row r="2" spans="2:8" ht="21" x14ac:dyDescent="0.3">
      <c r="B2" s="7" t="s">
        <v>99</v>
      </c>
    </row>
    <row r="3" spans="2:8" ht="45" customHeight="1" x14ac:dyDescent="0.3">
      <c r="B3" s="4" t="s">
        <v>101</v>
      </c>
    </row>
    <row r="4" spans="2:8" ht="36.75" customHeight="1" x14ac:dyDescent="0.3">
      <c r="B4" s="10" t="s">
        <v>3</v>
      </c>
      <c r="C4" s="11" t="s">
        <v>0</v>
      </c>
      <c r="D4" s="11" t="s">
        <v>70</v>
      </c>
      <c r="E4" s="12" t="s">
        <v>71</v>
      </c>
      <c r="F4" s="12" t="s">
        <v>72</v>
      </c>
      <c r="G4" s="12" t="s">
        <v>65</v>
      </c>
      <c r="H4" s="13" t="s">
        <v>1</v>
      </c>
    </row>
    <row r="5" spans="2:8" ht="28.5" customHeight="1" x14ac:dyDescent="0.3">
      <c r="B5" s="6">
        <v>1</v>
      </c>
      <c r="C5" s="5" t="s">
        <v>108</v>
      </c>
      <c r="D5" s="5" t="s">
        <v>2</v>
      </c>
      <c r="E5" s="5" t="s">
        <v>4</v>
      </c>
      <c r="F5" s="6">
        <v>10</v>
      </c>
      <c r="G5" s="6">
        <v>2006</v>
      </c>
      <c r="H5" s="5" t="s">
        <v>5</v>
      </c>
    </row>
    <row r="6" spans="2:8" ht="28.5" customHeight="1" x14ac:dyDescent="0.3">
      <c r="B6" s="6">
        <v>2</v>
      </c>
      <c r="C6" s="5" t="s">
        <v>12</v>
      </c>
      <c r="D6" s="5" t="s">
        <v>13</v>
      </c>
      <c r="E6" s="5" t="s">
        <v>14</v>
      </c>
      <c r="F6" s="6">
        <v>8</v>
      </c>
      <c r="G6" s="6">
        <v>2006</v>
      </c>
      <c r="H6" s="5" t="s">
        <v>15</v>
      </c>
    </row>
    <row r="7" spans="2:8" ht="92.25" customHeight="1" x14ac:dyDescent="0.3">
      <c r="B7" s="6">
        <v>3</v>
      </c>
      <c r="C7" s="5" t="s">
        <v>6</v>
      </c>
      <c r="D7" s="5" t="s">
        <v>7</v>
      </c>
      <c r="E7" s="5" t="s">
        <v>4</v>
      </c>
      <c r="F7" s="6">
        <v>1</v>
      </c>
      <c r="G7" s="6">
        <v>2006</v>
      </c>
      <c r="H7" s="5" t="s">
        <v>8</v>
      </c>
    </row>
    <row r="8" spans="2:8" ht="33" customHeight="1" x14ac:dyDescent="0.3">
      <c r="B8" s="6">
        <v>4</v>
      </c>
      <c r="C8" s="5" t="s">
        <v>9</v>
      </c>
      <c r="D8" s="5" t="s">
        <v>10</v>
      </c>
      <c r="E8" s="5" t="s">
        <v>4</v>
      </c>
      <c r="F8" s="6">
        <v>1</v>
      </c>
      <c r="G8" s="6">
        <v>2006</v>
      </c>
      <c r="H8" s="5" t="s">
        <v>11</v>
      </c>
    </row>
    <row r="9" spans="2:8" ht="19.5" customHeight="1" x14ac:dyDescent="0.3">
      <c r="B9" s="6">
        <v>5</v>
      </c>
      <c r="C9" s="5" t="s">
        <v>16</v>
      </c>
      <c r="D9" s="5" t="s">
        <v>17</v>
      </c>
      <c r="E9" s="5" t="s">
        <v>14</v>
      </c>
      <c r="F9" s="6">
        <v>8</v>
      </c>
      <c r="G9" s="6">
        <v>2006</v>
      </c>
      <c r="H9" s="5" t="s">
        <v>18</v>
      </c>
    </row>
    <row r="10" spans="2:8" ht="180.75" customHeight="1" x14ac:dyDescent="0.3">
      <c r="B10" s="6">
        <v>6</v>
      </c>
      <c r="C10" s="5" t="s">
        <v>22</v>
      </c>
      <c r="D10" s="5" t="s">
        <v>23</v>
      </c>
      <c r="E10" s="5" t="s">
        <v>4</v>
      </c>
      <c r="F10" s="6">
        <v>1</v>
      </c>
      <c r="G10" s="6">
        <v>2006</v>
      </c>
      <c r="H10" s="5" t="s">
        <v>24</v>
      </c>
    </row>
    <row r="11" spans="2:8" ht="66" customHeight="1" x14ac:dyDescent="0.3">
      <c r="B11" s="6">
        <v>7</v>
      </c>
      <c r="C11" s="5" t="s">
        <v>30</v>
      </c>
      <c r="D11" s="5" t="s">
        <v>31</v>
      </c>
      <c r="E11" s="5" t="s">
        <v>4</v>
      </c>
      <c r="F11" s="6">
        <v>1</v>
      </c>
      <c r="G11" s="6">
        <v>2006</v>
      </c>
      <c r="H11" s="5" t="s">
        <v>32</v>
      </c>
    </row>
    <row r="12" spans="2:8" ht="93.75" customHeight="1" x14ac:dyDescent="0.3">
      <c r="B12" s="6">
        <v>8</v>
      </c>
      <c r="C12" s="5" t="s">
        <v>33</v>
      </c>
      <c r="D12" s="5" t="s">
        <v>34</v>
      </c>
      <c r="E12" s="5" t="s">
        <v>4</v>
      </c>
      <c r="F12" s="6">
        <v>1</v>
      </c>
      <c r="G12" s="6">
        <v>2006</v>
      </c>
      <c r="H12" s="5" t="s">
        <v>35</v>
      </c>
    </row>
    <row r="13" spans="2:8" ht="63" customHeight="1" x14ac:dyDescent="0.3">
      <c r="B13" s="6">
        <v>9</v>
      </c>
      <c r="C13" s="5" t="s">
        <v>36</v>
      </c>
      <c r="D13" s="5" t="s">
        <v>37</v>
      </c>
      <c r="E13" s="5" t="s">
        <v>4</v>
      </c>
      <c r="F13" s="6">
        <v>1</v>
      </c>
      <c r="G13" s="6">
        <v>2006</v>
      </c>
      <c r="H13" s="5" t="s">
        <v>38</v>
      </c>
    </row>
    <row r="14" spans="2:8" ht="64.5" customHeight="1" x14ac:dyDescent="0.3">
      <c r="B14" s="6">
        <v>10</v>
      </c>
      <c r="C14" s="5" t="s">
        <v>39</v>
      </c>
      <c r="D14" s="5" t="s">
        <v>40</v>
      </c>
      <c r="E14" s="5" t="s">
        <v>4</v>
      </c>
      <c r="F14" s="6">
        <v>1</v>
      </c>
      <c r="G14" s="6">
        <v>2006</v>
      </c>
      <c r="H14" s="5" t="s">
        <v>41</v>
      </c>
    </row>
    <row r="15" spans="2:8" ht="39" customHeight="1" x14ac:dyDescent="0.3">
      <c r="B15" s="6">
        <v>11</v>
      </c>
      <c r="C15" s="5" t="s">
        <v>42</v>
      </c>
      <c r="D15" s="5" t="s">
        <v>80</v>
      </c>
      <c r="E15" s="5" t="s">
        <v>4</v>
      </c>
      <c r="F15" s="6">
        <v>11</v>
      </c>
      <c r="G15" s="6">
        <v>2006</v>
      </c>
      <c r="H15" s="5" t="s">
        <v>67</v>
      </c>
    </row>
    <row r="16" spans="2:8" ht="45" customHeight="1" x14ac:dyDescent="0.3">
      <c r="B16" s="6">
        <v>12</v>
      </c>
      <c r="C16" s="5" t="s">
        <v>109</v>
      </c>
      <c r="D16" s="5" t="s">
        <v>132</v>
      </c>
      <c r="E16" s="5" t="s">
        <v>4</v>
      </c>
      <c r="F16" s="6">
        <v>20</v>
      </c>
      <c r="G16" s="6">
        <v>2006</v>
      </c>
      <c r="H16" s="5" t="s">
        <v>135</v>
      </c>
    </row>
    <row r="17" spans="2:8" ht="105" customHeight="1" x14ac:dyDescent="0.3">
      <c r="B17" s="6">
        <v>13</v>
      </c>
      <c r="C17" s="5" t="s">
        <v>110</v>
      </c>
      <c r="D17" s="5" t="s">
        <v>113</v>
      </c>
      <c r="E17" s="5" t="s">
        <v>4</v>
      </c>
      <c r="F17" s="6">
        <v>2</v>
      </c>
      <c r="G17" s="6">
        <v>2006</v>
      </c>
      <c r="H17" s="5" t="s">
        <v>128</v>
      </c>
    </row>
    <row r="18" spans="2:8" ht="19.5" customHeight="1" x14ac:dyDescent="0.3">
      <c r="B18" s="6">
        <v>14</v>
      </c>
      <c r="C18" s="5" t="s">
        <v>111</v>
      </c>
      <c r="D18" s="5" t="s">
        <v>133</v>
      </c>
      <c r="E18" s="5" t="s">
        <v>4</v>
      </c>
      <c r="F18" s="6">
        <v>20</v>
      </c>
      <c r="G18" s="6">
        <v>2006</v>
      </c>
      <c r="H18" s="5" t="s">
        <v>134</v>
      </c>
    </row>
    <row r="19" spans="2:8" ht="72" customHeight="1" x14ac:dyDescent="0.3">
      <c r="B19" s="6">
        <v>15</v>
      </c>
      <c r="C19" s="5" t="s">
        <v>112</v>
      </c>
      <c r="D19" s="5" t="s">
        <v>114</v>
      </c>
      <c r="E19" s="5" t="s">
        <v>4</v>
      </c>
      <c r="F19" s="6">
        <v>2</v>
      </c>
      <c r="G19" s="6">
        <v>2006</v>
      </c>
      <c r="H19" s="5" t="s">
        <v>129</v>
      </c>
    </row>
    <row r="20" spans="2:8" ht="19.5" customHeight="1" x14ac:dyDescent="0.3">
      <c r="B20" s="6">
        <v>16</v>
      </c>
      <c r="C20" s="5" t="s">
        <v>68</v>
      </c>
      <c r="D20" s="5" t="s">
        <v>93</v>
      </c>
      <c r="E20" s="5" t="s">
        <v>4</v>
      </c>
      <c r="F20" s="6">
        <v>32</v>
      </c>
      <c r="G20" s="6">
        <v>2006</v>
      </c>
      <c r="H20" s="5" t="s">
        <v>77</v>
      </c>
    </row>
    <row r="21" spans="2:8" ht="19.5" customHeight="1" x14ac:dyDescent="0.3">
      <c r="B21" s="6">
        <v>17</v>
      </c>
      <c r="C21" s="5" t="s">
        <v>69</v>
      </c>
      <c r="D21" s="5" t="s">
        <v>94</v>
      </c>
      <c r="E21" s="9" t="s">
        <v>4</v>
      </c>
      <c r="F21" s="6">
        <v>32</v>
      </c>
      <c r="G21" s="8">
        <v>2006</v>
      </c>
      <c r="H21" s="5" t="s">
        <v>127</v>
      </c>
    </row>
    <row r="22" spans="2:8" ht="64.5" customHeight="1" x14ac:dyDescent="0.3">
      <c r="B22" s="6">
        <v>18</v>
      </c>
      <c r="C22" s="5" t="s">
        <v>19</v>
      </c>
      <c r="D22" s="5" t="s">
        <v>20</v>
      </c>
      <c r="E22" s="5" t="s">
        <v>4</v>
      </c>
      <c r="F22" s="6">
        <v>1</v>
      </c>
      <c r="G22" s="6">
        <v>2006</v>
      </c>
      <c r="H22" s="5" t="s">
        <v>21</v>
      </c>
    </row>
    <row r="23" spans="2:8" ht="43.5" customHeight="1" x14ac:dyDescent="0.3">
      <c r="B23" s="6">
        <v>19</v>
      </c>
      <c r="C23" s="5" t="s">
        <v>25</v>
      </c>
      <c r="D23" s="5" t="s">
        <v>26</v>
      </c>
      <c r="E23" s="5" t="s">
        <v>14</v>
      </c>
      <c r="F23" s="6">
        <v>8</v>
      </c>
      <c r="G23" s="6">
        <v>2006</v>
      </c>
      <c r="H23" s="5" t="s">
        <v>27</v>
      </c>
    </row>
    <row r="24" spans="2:8" ht="27.75" customHeight="1" x14ac:dyDescent="0.3">
      <c r="B24" s="6">
        <v>20</v>
      </c>
      <c r="C24" s="5" t="s">
        <v>28</v>
      </c>
      <c r="D24" s="5" t="s">
        <v>29</v>
      </c>
      <c r="E24" s="5" t="s">
        <v>14</v>
      </c>
      <c r="F24" s="6">
        <v>8</v>
      </c>
      <c r="G24" s="6">
        <v>2006</v>
      </c>
      <c r="H24" s="5" t="s">
        <v>66</v>
      </c>
    </row>
    <row r="25" spans="2:8" ht="54.75" customHeight="1" x14ac:dyDescent="0.3">
      <c r="B25" s="6">
        <v>21</v>
      </c>
      <c r="C25" s="5" t="s">
        <v>95</v>
      </c>
      <c r="D25" s="5" t="s">
        <v>96</v>
      </c>
      <c r="E25" s="5" t="s">
        <v>14</v>
      </c>
      <c r="F25" s="6">
        <v>8</v>
      </c>
      <c r="G25" s="6">
        <v>2006</v>
      </c>
      <c r="H25" s="5" t="s">
        <v>100</v>
      </c>
    </row>
    <row r="26" spans="2:8" ht="48.75" customHeight="1" x14ac:dyDescent="0.3">
      <c r="B26" s="6">
        <v>22</v>
      </c>
      <c r="C26" s="5" t="s">
        <v>43</v>
      </c>
      <c r="D26" s="5" t="s">
        <v>44</v>
      </c>
      <c r="E26" s="5" t="s">
        <v>14</v>
      </c>
      <c r="F26" s="6">
        <v>8</v>
      </c>
      <c r="G26" s="6">
        <v>2006</v>
      </c>
      <c r="H26" s="5" t="s">
        <v>45</v>
      </c>
    </row>
    <row r="27" spans="2:8" ht="51.75" customHeight="1" x14ac:dyDescent="0.3">
      <c r="B27" s="6">
        <v>23</v>
      </c>
      <c r="C27" s="5" t="s">
        <v>46</v>
      </c>
      <c r="D27" s="5" t="s">
        <v>47</v>
      </c>
      <c r="E27" s="5" t="s">
        <v>14</v>
      </c>
      <c r="F27" s="6">
        <v>8</v>
      </c>
      <c r="G27" s="6">
        <v>2006</v>
      </c>
      <c r="H27" s="5" t="s">
        <v>48</v>
      </c>
    </row>
    <row r="28" spans="2:8" ht="43.5" customHeight="1" x14ac:dyDescent="0.3">
      <c r="B28" s="6">
        <v>24</v>
      </c>
      <c r="C28" s="5" t="s">
        <v>49</v>
      </c>
      <c r="D28" s="5" t="s">
        <v>50</v>
      </c>
      <c r="E28" s="5" t="s">
        <v>14</v>
      </c>
      <c r="F28" s="6">
        <v>8</v>
      </c>
      <c r="G28" s="6">
        <v>2006</v>
      </c>
      <c r="H28" s="5" t="s">
        <v>51</v>
      </c>
    </row>
    <row r="29" spans="2:8" ht="32.25" customHeight="1" x14ac:dyDescent="0.3">
      <c r="B29" s="6">
        <v>25</v>
      </c>
      <c r="C29" s="5" t="s">
        <v>52</v>
      </c>
      <c r="D29" s="5" t="s">
        <v>53</v>
      </c>
      <c r="E29" s="5" t="s">
        <v>14</v>
      </c>
      <c r="F29" s="6">
        <v>8</v>
      </c>
      <c r="G29" s="6">
        <v>2006</v>
      </c>
      <c r="H29" s="5" t="s">
        <v>54</v>
      </c>
    </row>
    <row r="30" spans="2:8" ht="36" customHeight="1" x14ac:dyDescent="0.3">
      <c r="B30" s="6">
        <v>26</v>
      </c>
      <c r="C30" s="5" t="s">
        <v>55</v>
      </c>
      <c r="D30" s="5" t="s">
        <v>56</v>
      </c>
      <c r="E30" s="5" t="s">
        <v>14</v>
      </c>
      <c r="F30" s="6">
        <v>8</v>
      </c>
      <c r="G30" s="6">
        <v>2006</v>
      </c>
      <c r="H30" s="5" t="s">
        <v>57</v>
      </c>
    </row>
    <row r="31" spans="2:8" ht="49.5" customHeight="1" x14ac:dyDescent="0.3">
      <c r="B31" s="6">
        <v>27</v>
      </c>
      <c r="C31" s="5" t="s">
        <v>58</v>
      </c>
      <c r="D31" s="5" t="s">
        <v>59</v>
      </c>
      <c r="E31" s="5" t="s">
        <v>14</v>
      </c>
      <c r="F31" s="6">
        <v>8</v>
      </c>
      <c r="G31" s="6">
        <v>2006</v>
      </c>
      <c r="H31" s="5" t="s">
        <v>60</v>
      </c>
    </row>
    <row r="32" spans="2:8" ht="36.75" customHeight="1" x14ac:dyDescent="0.3">
      <c r="B32" s="6">
        <v>28</v>
      </c>
      <c r="C32" s="5" t="s">
        <v>61</v>
      </c>
      <c r="D32" s="5" t="s">
        <v>62</v>
      </c>
      <c r="E32" s="5" t="s">
        <v>14</v>
      </c>
      <c r="F32" s="6">
        <v>8</v>
      </c>
      <c r="G32" s="6">
        <v>2006</v>
      </c>
      <c r="H32" s="5" t="s">
        <v>97</v>
      </c>
    </row>
    <row r="33" spans="2:8" ht="32.25" customHeight="1" x14ac:dyDescent="0.3">
      <c r="B33" s="6">
        <v>29</v>
      </c>
      <c r="C33" s="5" t="s">
        <v>63</v>
      </c>
      <c r="D33" s="5" t="s">
        <v>64</v>
      </c>
      <c r="E33" s="5" t="s">
        <v>14</v>
      </c>
      <c r="F33" s="6">
        <v>8</v>
      </c>
      <c r="G33" s="6">
        <v>2006</v>
      </c>
      <c r="H33" s="5" t="s">
        <v>98</v>
      </c>
    </row>
    <row r="34" spans="2:8" ht="76.5" customHeight="1" x14ac:dyDescent="0.3">
      <c r="B34" s="6">
        <v>30</v>
      </c>
      <c r="C34" s="5" t="s">
        <v>73</v>
      </c>
      <c r="D34" s="5" t="s">
        <v>78</v>
      </c>
      <c r="E34" s="5" t="s">
        <v>4</v>
      </c>
      <c r="F34" s="6" t="s">
        <v>76</v>
      </c>
      <c r="G34" s="6">
        <v>2011</v>
      </c>
      <c r="H34" s="5" t="s">
        <v>75</v>
      </c>
    </row>
    <row r="35" spans="2:8" ht="74.25" customHeight="1" x14ac:dyDescent="0.3">
      <c r="B35" s="6">
        <v>31</v>
      </c>
      <c r="C35" s="5" t="s">
        <v>74</v>
      </c>
      <c r="D35" s="5" t="s">
        <v>79</v>
      </c>
      <c r="E35" s="5" t="s">
        <v>4</v>
      </c>
      <c r="F35" s="6" t="s">
        <v>76</v>
      </c>
      <c r="G35" s="6">
        <v>2011</v>
      </c>
      <c r="H35" s="5" t="s">
        <v>75</v>
      </c>
    </row>
    <row r="36" spans="2:8" ht="49.5" customHeight="1" x14ac:dyDescent="0.3">
      <c r="B36" s="6">
        <v>32</v>
      </c>
      <c r="C36" s="23" t="s">
        <v>115</v>
      </c>
      <c r="D36" s="23" t="s">
        <v>121</v>
      </c>
      <c r="E36" s="9" t="s">
        <v>4</v>
      </c>
      <c r="F36" s="26">
        <v>1</v>
      </c>
      <c r="G36" s="8">
        <v>2011</v>
      </c>
      <c r="H36" s="9" t="s">
        <v>131</v>
      </c>
    </row>
    <row r="37" spans="2:8" ht="115.5" customHeight="1" x14ac:dyDescent="0.3">
      <c r="B37" s="6">
        <v>33</v>
      </c>
      <c r="C37" s="5" t="s">
        <v>116</v>
      </c>
      <c r="D37" s="5" t="s">
        <v>122</v>
      </c>
      <c r="E37" s="5" t="s">
        <v>4</v>
      </c>
      <c r="F37" s="6">
        <v>1</v>
      </c>
      <c r="G37" s="6">
        <v>2011</v>
      </c>
      <c r="H37" s="5" t="s">
        <v>139</v>
      </c>
    </row>
    <row r="38" spans="2:8" ht="34.5" customHeight="1" x14ac:dyDescent="0.3">
      <c r="B38" s="6">
        <v>34</v>
      </c>
      <c r="C38" s="23" t="s">
        <v>117</v>
      </c>
      <c r="D38" s="23" t="s">
        <v>123</v>
      </c>
      <c r="E38" s="5" t="s">
        <v>14</v>
      </c>
      <c r="F38" s="26">
        <v>8</v>
      </c>
      <c r="G38" s="8">
        <v>2011</v>
      </c>
      <c r="H38" s="9" t="s">
        <v>130</v>
      </c>
    </row>
    <row r="39" spans="2:8" ht="258.75" customHeight="1" x14ac:dyDescent="0.3">
      <c r="B39" s="6">
        <v>35</v>
      </c>
      <c r="C39" s="5" t="s">
        <v>118</v>
      </c>
      <c r="D39" s="5" t="s">
        <v>124</v>
      </c>
      <c r="E39" s="5" t="s">
        <v>4</v>
      </c>
      <c r="F39" s="6">
        <v>2</v>
      </c>
      <c r="G39" s="6">
        <v>2013</v>
      </c>
      <c r="H39" s="5" t="s">
        <v>136</v>
      </c>
    </row>
    <row r="40" spans="2:8" ht="409.5" customHeight="1" x14ac:dyDescent="0.3">
      <c r="B40" s="6">
        <v>36</v>
      </c>
      <c r="C40" s="5" t="s">
        <v>119</v>
      </c>
      <c r="D40" s="5" t="s">
        <v>125</v>
      </c>
      <c r="E40" s="5" t="s">
        <v>4</v>
      </c>
      <c r="F40" s="6">
        <v>2</v>
      </c>
      <c r="G40" s="6">
        <v>2013</v>
      </c>
      <c r="H40" s="25" t="s">
        <v>137</v>
      </c>
    </row>
    <row r="41" spans="2:8" ht="175.5" customHeight="1" x14ac:dyDescent="0.3">
      <c r="B41" s="6">
        <v>37</v>
      </c>
      <c r="C41" s="5" t="s">
        <v>120</v>
      </c>
      <c r="D41" s="5" t="s">
        <v>126</v>
      </c>
      <c r="E41" s="5" t="s">
        <v>4</v>
      </c>
      <c r="F41" s="6">
        <v>2</v>
      </c>
      <c r="G41" s="6">
        <v>2013</v>
      </c>
      <c r="H41" s="5" t="s">
        <v>138</v>
      </c>
    </row>
    <row r="43" spans="2:8" x14ac:dyDescent="0.3">
      <c r="B43" s="4" t="s">
        <v>102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zoomScaleNormal="100" workbookViewId="0"/>
  </sheetViews>
  <sheetFormatPr defaultRowHeight="15.75" x14ac:dyDescent="0.3"/>
  <cols>
    <col min="1" max="1" width="2.44140625" customWidth="1"/>
    <col min="2" max="2" width="10.77734375" style="1" customWidth="1"/>
    <col min="3" max="3" width="28.77734375" customWidth="1"/>
    <col min="4" max="4" width="32.44140625" customWidth="1"/>
    <col min="5" max="5" width="37.21875" customWidth="1"/>
    <col min="6" max="6" width="82.77734375" customWidth="1"/>
    <col min="7" max="7" width="94.6640625" customWidth="1"/>
    <col min="8" max="8" width="42.109375" customWidth="1"/>
  </cols>
  <sheetData>
    <row r="2" spans="2:7" ht="19.5" x14ac:dyDescent="0.35">
      <c r="B2" s="27" t="s">
        <v>140</v>
      </c>
    </row>
    <row r="3" spans="2:7" ht="24.6" customHeight="1" x14ac:dyDescent="0.3">
      <c r="B3" s="28" t="s">
        <v>141</v>
      </c>
    </row>
    <row r="5" spans="2:7" ht="27" customHeight="1" x14ac:dyDescent="0.3">
      <c r="B5" s="29" t="s">
        <v>3</v>
      </c>
      <c r="C5" s="30" t="s">
        <v>142</v>
      </c>
      <c r="D5" s="30" t="s">
        <v>0</v>
      </c>
      <c r="E5" s="30" t="s">
        <v>143</v>
      </c>
      <c r="F5" s="30" t="s">
        <v>144</v>
      </c>
      <c r="G5" s="31" t="s">
        <v>1</v>
      </c>
    </row>
    <row r="6" spans="2:7" x14ac:dyDescent="0.3">
      <c r="B6" s="8">
        <v>1</v>
      </c>
      <c r="C6" s="9" t="s">
        <v>145</v>
      </c>
      <c r="D6" s="9" t="s">
        <v>108</v>
      </c>
      <c r="E6" s="9" t="s">
        <v>146</v>
      </c>
      <c r="F6" s="9" t="s">
        <v>2</v>
      </c>
      <c r="G6" s="9" t="s">
        <v>2</v>
      </c>
    </row>
    <row r="7" spans="2:7" x14ac:dyDescent="0.3">
      <c r="B7" s="6">
        <v>2</v>
      </c>
      <c r="C7" s="5" t="s">
        <v>147</v>
      </c>
      <c r="D7" s="5" t="s">
        <v>148</v>
      </c>
      <c r="E7" s="5" t="s">
        <v>146</v>
      </c>
      <c r="F7" s="5" t="s">
        <v>149</v>
      </c>
      <c r="G7" s="5" t="s">
        <v>150</v>
      </c>
    </row>
    <row r="8" spans="2:7" x14ac:dyDescent="0.3">
      <c r="B8" s="8">
        <v>3</v>
      </c>
      <c r="C8" s="5" t="s">
        <v>147</v>
      </c>
      <c r="D8" s="32" t="s">
        <v>151</v>
      </c>
      <c r="E8" s="9" t="s">
        <v>146</v>
      </c>
      <c r="F8" s="32" t="s">
        <v>152</v>
      </c>
      <c r="G8" s="32" t="s">
        <v>152</v>
      </c>
    </row>
    <row r="9" spans="2:7" x14ac:dyDescent="0.3">
      <c r="B9" s="6">
        <v>4</v>
      </c>
      <c r="C9" s="9" t="s">
        <v>147</v>
      </c>
      <c r="D9" s="9" t="s">
        <v>153</v>
      </c>
      <c r="E9" s="9" t="s">
        <v>146</v>
      </c>
      <c r="F9" s="9" t="s">
        <v>154</v>
      </c>
      <c r="G9" s="9" t="s">
        <v>155</v>
      </c>
    </row>
    <row r="10" spans="2:7" x14ac:dyDescent="0.3">
      <c r="B10" s="8">
        <v>5</v>
      </c>
      <c r="C10" s="5" t="s">
        <v>147</v>
      </c>
      <c r="D10" s="32" t="s">
        <v>156</v>
      </c>
      <c r="E10" s="9" t="s">
        <v>146</v>
      </c>
      <c r="F10" s="32" t="s">
        <v>157</v>
      </c>
      <c r="G10" s="32" t="s">
        <v>157</v>
      </c>
    </row>
    <row r="11" spans="2:7" x14ac:dyDescent="0.3">
      <c r="B11" s="6">
        <v>6</v>
      </c>
      <c r="C11" s="5" t="s">
        <v>158</v>
      </c>
      <c r="D11" s="5" t="s">
        <v>159</v>
      </c>
      <c r="E11" s="5" t="s">
        <v>160</v>
      </c>
      <c r="F11" s="5" t="s">
        <v>161</v>
      </c>
      <c r="G11" s="5" t="s">
        <v>162</v>
      </c>
    </row>
    <row r="12" spans="2:7" x14ac:dyDescent="0.3">
      <c r="B12" s="8">
        <v>7</v>
      </c>
      <c r="C12" s="9" t="s">
        <v>158</v>
      </c>
      <c r="D12" s="9" t="s">
        <v>163</v>
      </c>
      <c r="E12" s="9" t="s">
        <v>164</v>
      </c>
      <c r="F12" s="9" t="s">
        <v>165</v>
      </c>
      <c r="G12" s="9" t="s">
        <v>166</v>
      </c>
    </row>
    <row r="13" spans="2:7" x14ac:dyDescent="0.3">
      <c r="B13" s="6">
        <v>8</v>
      </c>
      <c r="C13" s="5" t="s">
        <v>158</v>
      </c>
      <c r="D13" s="5" t="s">
        <v>167</v>
      </c>
      <c r="E13" s="5" t="s">
        <v>164</v>
      </c>
      <c r="F13" s="5" t="s">
        <v>168</v>
      </c>
      <c r="G13" s="5" t="s">
        <v>169</v>
      </c>
    </row>
    <row r="14" spans="2:7" x14ac:dyDescent="0.3">
      <c r="B14" s="8">
        <v>9</v>
      </c>
      <c r="C14" s="9" t="s">
        <v>158</v>
      </c>
      <c r="D14" s="9" t="s">
        <v>170</v>
      </c>
      <c r="E14" s="9" t="s">
        <v>164</v>
      </c>
      <c r="F14" s="9" t="s">
        <v>171</v>
      </c>
      <c r="G14" s="9" t="s">
        <v>172</v>
      </c>
    </row>
    <row r="15" spans="2:7" ht="31.5" x14ac:dyDescent="0.3">
      <c r="B15" s="6">
        <v>10</v>
      </c>
      <c r="C15" s="5" t="s">
        <v>158</v>
      </c>
      <c r="D15" s="5" t="s">
        <v>42</v>
      </c>
      <c r="E15" s="5" t="s">
        <v>173</v>
      </c>
      <c r="F15" s="5" t="s">
        <v>174</v>
      </c>
      <c r="G15" s="5" t="s">
        <v>67</v>
      </c>
    </row>
    <row r="16" spans="2:7" ht="63" x14ac:dyDescent="0.3">
      <c r="B16" s="8">
        <v>11</v>
      </c>
      <c r="C16" s="9" t="s">
        <v>158</v>
      </c>
      <c r="D16" s="9" t="s">
        <v>39</v>
      </c>
      <c r="E16" s="9" t="s">
        <v>173</v>
      </c>
      <c r="F16" s="9" t="s">
        <v>175</v>
      </c>
      <c r="G16" s="9" t="s">
        <v>41</v>
      </c>
    </row>
    <row r="17" spans="2:7" x14ac:dyDescent="0.3">
      <c r="B17" s="6">
        <v>12</v>
      </c>
      <c r="C17" s="5" t="s">
        <v>176</v>
      </c>
      <c r="D17" s="5" t="s">
        <v>177</v>
      </c>
      <c r="E17" s="5" t="s">
        <v>178</v>
      </c>
      <c r="F17" s="5" t="s">
        <v>179</v>
      </c>
      <c r="G17" s="5" t="s">
        <v>179</v>
      </c>
    </row>
    <row r="18" spans="2:7" ht="31.5" x14ac:dyDescent="0.3">
      <c r="B18" s="8">
        <v>13</v>
      </c>
      <c r="C18" s="9" t="s">
        <v>176</v>
      </c>
      <c r="D18" s="9" t="s">
        <v>180</v>
      </c>
      <c r="E18" s="9" t="s">
        <v>178</v>
      </c>
      <c r="F18" s="9" t="s">
        <v>181</v>
      </c>
      <c r="G18" s="9" t="s">
        <v>182</v>
      </c>
    </row>
    <row r="19" spans="2:7" ht="33" customHeight="1" x14ac:dyDescent="0.3">
      <c r="B19" s="6">
        <v>14</v>
      </c>
      <c r="C19" s="5" t="s">
        <v>183</v>
      </c>
      <c r="D19" s="5" t="s">
        <v>184</v>
      </c>
      <c r="E19" s="5" t="s">
        <v>178</v>
      </c>
      <c r="F19" s="5" t="s">
        <v>185</v>
      </c>
      <c r="G19" s="5" t="s">
        <v>186</v>
      </c>
    </row>
    <row r="20" spans="2:7" ht="47.25" x14ac:dyDescent="0.3">
      <c r="B20" s="8">
        <v>15</v>
      </c>
      <c r="C20" s="9" t="s">
        <v>183</v>
      </c>
      <c r="D20" s="9" t="s">
        <v>187</v>
      </c>
      <c r="E20" s="9" t="s">
        <v>178</v>
      </c>
      <c r="F20" s="9" t="s">
        <v>188</v>
      </c>
      <c r="G20" s="9" t="s">
        <v>189</v>
      </c>
    </row>
    <row r="21" spans="2:7" ht="47.25" x14ac:dyDescent="0.3">
      <c r="B21" s="6">
        <v>16</v>
      </c>
      <c r="C21" s="5" t="s">
        <v>183</v>
      </c>
      <c r="D21" s="5" t="s">
        <v>190</v>
      </c>
      <c r="E21" s="5" t="s">
        <v>178</v>
      </c>
      <c r="F21" s="5" t="s">
        <v>191</v>
      </c>
      <c r="G21" s="5" t="s">
        <v>192</v>
      </c>
    </row>
    <row r="22" spans="2:7" ht="31.5" x14ac:dyDescent="0.3">
      <c r="B22" s="8">
        <v>17</v>
      </c>
      <c r="C22" s="9" t="s">
        <v>183</v>
      </c>
      <c r="D22" s="9" t="s">
        <v>193</v>
      </c>
      <c r="E22" s="9" t="s">
        <v>178</v>
      </c>
      <c r="F22" s="9" t="s">
        <v>194</v>
      </c>
      <c r="G22" s="9" t="s">
        <v>195</v>
      </c>
    </row>
    <row r="23" spans="2:7" ht="63.75" customHeight="1" x14ac:dyDescent="0.3">
      <c r="B23" s="6">
        <v>18</v>
      </c>
      <c r="C23" s="5" t="s">
        <v>183</v>
      </c>
      <c r="D23" s="5" t="s">
        <v>196</v>
      </c>
      <c r="E23" s="5" t="s">
        <v>178</v>
      </c>
      <c r="F23" s="5" t="s">
        <v>197</v>
      </c>
      <c r="G23" s="5" t="s">
        <v>198</v>
      </c>
    </row>
    <row r="24" spans="2:7" ht="30.75" customHeight="1" x14ac:dyDescent="0.3">
      <c r="B24" s="8">
        <v>19</v>
      </c>
      <c r="C24" s="9" t="s">
        <v>183</v>
      </c>
      <c r="D24" s="9" t="s">
        <v>199</v>
      </c>
      <c r="E24" s="9" t="s">
        <v>178</v>
      </c>
      <c r="F24" s="9" t="s">
        <v>200</v>
      </c>
      <c r="G24" s="9" t="s">
        <v>201</v>
      </c>
    </row>
    <row r="25" spans="2:7" ht="48" customHeight="1" x14ac:dyDescent="0.3">
      <c r="B25" s="6">
        <v>20</v>
      </c>
      <c r="C25" s="5" t="s">
        <v>183</v>
      </c>
      <c r="D25" s="5" t="s">
        <v>202</v>
      </c>
      <c r="E25" s="5" t="s">
        <v>178</v>
      </c>
      <c r="F25" s="5" t="s">
        <v>203</v>
      </c>
      <c r="G25" s="5" t="s">
        <v>204</v>
      </c>
    </row>
    <row r="26" spans="2:7" ht="62.25" customHeight="1" x14ac:dyDescent="0.3">
      <c r="B26" s="8">
        <v>21</v>
      </c>
      <c r="C26" s="9" t="s">
        <v>183</v>
      </c>
      <c r="D26" s="9" t="s">
        <v>205</v>
      </c>
      <c r="E26" s="9" t="s">
        <v>178</v>
      </c>
      <c r="F26" s="9" t="s">
        <v>206</v>
      </c>
      <c r="G26" s="9" t="s">
        <v>207</v>
      </c>
    </row>
    <row r="27" spans="2:7" ht="51" customHeight="1" x14ac:dyDescent="0.3">
      <c r="B27" s="6">
        <v>22</v>
      </c>
      <c r="C27" s="5" t="s">
        <v>183</v>
      </c>
      <c r="D27" s="5" t="s">
        <v>208</v>
      </c>
      <c r="E27" s="5" t="s">
        <v>178</v>
      </c>
      <c r="F27" s="5" t="s">
        <v>209</v>
      </c>
      <c r="G27" s="5" t="s">
        <v>210</v>
      </c>
    </row>
    <row r="29" spans="2:7" x14ac:dyDescent="0.3">
      <c r="B29" s="33" t="s">
        <v>211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6"/>
  <sheetViews>
    <sheetView showGridLines="0" workbookViewId="0"/>
  </sheetViews>
  <sheetFormatPr defaultRowHeight="15.75" x14ac:dyDescent="0.3"/>
  <cols>
    <col min="2" max="2" width="54.6640625" customWidth="1"/>
    <col min="3" max="9" width="11.6640625" style="1" customWidth="1"/>
    <col min="12" max="12" width="9.77734375" customWidth="1"/>
  </cols>
  <sheetData>
    <row r="2" spans="2:19" ht="19.5" x14ac:dyDescent="0.35">
      <c r="B2" s="55" t="s">
        <v>212</v>
      </c>
      <c r="C2" s="55"/>
      <c r="D2" s="55"/>
      <c r="E2" s="55"/>
      <c r="F2" s="55"/>
      <c r="G2" s="55"/>
      <c r="H2" s="55"/>
      <c r="I2" s="55"/>
    </row>
    <row r="4" spans="2:19" x14ac:dyDescent="0.3">
      <c r="B4" s="56" t="s">
        <v>213</v>
      </c>
      <c r="C4" s="60" t="s">
        <v>214</v>
      </c>
      <c r="D4" s="61"/>
      <c r="E4" s="61"/>
      <c r="F4" s="61"/>
      <c r="G4" s="61"/>
      <c r="H4" s="61"/>
      <c r="I4" s="61"/>
      <c r="J4" s="61"/>
      <c r="K4" s="61"/>
      <c r="L4" s="61"/>
    </row>
    <row r="5" spans="2:19" x14ac:dyDescent="0.3">
      <c r="B5" s="57"/>
      <c r="C5" s="38">
        <v>2006</v>
      </c>
      <c r="D5" s="38">
        <v>2007</v>
      </c>
      <c r="E5" s="38">
        <v>2008</v>
      </c>
      <c r="F5" s="38">
        <v>2009</v>
      </c>
      <c r="G5" s="38">
        <v>2010</v>
      </c>
      <c r="H5" s="38">
        <v>2011</v>
      </c>
      <c r="I5" s="38">
        <v>2012</v>
      </c>
      <c r="J5" s="38">
        <v>2013</v>
      </c>
      <c r="K5" s="38">
        <v>2014</v>
      </c>
      <c r="L5" s="38">
        <v>2015</v>
      </c>
    </row>
    <row r="6" spans="2:19" x14ac:dyDescent="0.3">
      <c r="B6" s="43" t="s">
        <v>215</v>
      </c>
      <c r="C6" s="42">
        <f t="shared" ref="C6:L6" si="0">C8-C7</f>
        <v>0.84599999999999997</v>
      </c>
      <c r="D6" s="42">
        <f t="shared" si="0"/>
        <v>0.88959999999999995</v>
      </c>
      <c r="E6" s="42">
        <f t="shared" si="0"/>
        <v>0.93389999999999995</v>
      </c>
      <c r="F6" s="42">
        <f t="shared" si="0"/>
        <v>0.9748</v>
      </c>
      <c r="G6" s="42">
        <f t="shared" si="0"/>
        <v>0.9839</v>
      </c>
      <c r="H6" s="42">
        <f t="shared" si="0"/>
        <v>0.98260000000000003</v>
      </c>
      <c r="I6" s="42">
        <f t="shared" si="0"/>
        <v>0.96320000000000006</v>
      </c>
      <c r="J6" s="42">
        <f t="shared" si="0"/>
        <v>0.95499999999999996</v>
      </c>
      <c r="K6" s="42">
        <f t="shared" si="0"/>
        <v>0.95240000000000002</v>
      </c>
      <c r="L6" s="42">
        <f t="shared" si="0"/>
        <v>0.95320000000000005</v>
      </c>
    </row>
    <row r="7" spans="2:19" x14ac:dyDescent="0.3">
      <c r="B7" s="43" t="s">
        <v>216</v>
      </c>
      <c r="C7" s="42">
        <f>C17</f>
        <v>0.154</v>
      </c>
      <c r="D7" s="42">
        <f t="shared" ref="D7:L7" si="1">D17</f>
        <v>0.1104</v>
      </c>
      <c r="E7" s="42">
        <f t="shared" si="1"/>
        <v>6.6100000000000006E-2</v>
      </c>
      <c r="F7" s="42">
        <f t="shared" si="1"/>
        <v>2.52E-2</v>
      </c>
      <c r="G7" s="42">
        <f t="shared" si="1"/>
        <v>1.61E-2</v>
      </c>
      <c r="H7" s="42">
        <f t="shared" si="1"/>
        <v>1.7399999999999999E-2</v>
      </c>
      <c r="I7" s="42">
        <f t="shared" si="1"/>
        <v>3.6799999999999999E-2</v>
      </c>
      <c r="J7" s="42">
        <f t="shared" si="1"/>
        <v>4.4999999999999998E-2</v>
      </c>
      <c r="K7" s="42">
        <f t="shared" si="1"/>
        <v>4.7600000000000003E-2</v>
      </c>
      <c r="L7" s="42">
        <f t="shared" si="1"/>
        <v>4.6800000000000001E-2</v>
      </c>
    </row>
    <row r="8" spans="2:19" x14ac:dyDescent="0.3">
      <c r="B8" s="43" t="s">
        <v>217</v>
      </c>
      <c r="C8" s="42">
        <f>1</f>
        <v>1</v>
      </c>
      <c r="D8" s="42">
        <f>1</f>
        <v>1</v>
      </c>
      <c r="E8" s="42">
        <f>1</f>
        <v>1</v>
      </c>
      <c r="F8" s="42">
        <f>1</f>
        <v>1</v>
      </c>
      <c r="G8" s="42">
        <f>1</f>
        <v>1</v>
      </c>
      <c r="H8" s="42">
        <f>1</f>
        <v>1</v>
      </c>
      <c r="I8" s="42">
        <f>1</f>
        <v>1</v>
      </c>
      <c r="J8" s="42">
        <f>1</f>
        <v>1</v>
      </c>
      <c r="K8" s="42">
        <f>1</f>
        <v>1</v>
      </c>
      <c r="L8" s="42">
        <f>1</f>
        <v>1</v>
      </c>
    </row>
    <row r="11" spans="2:19" x14ac:dyDescent="0.3">
      <c r="B11" s="58" t="s">
        <v>218</v>
      </c>
      <c r="C11" s="60" t="s">
        <v>214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2:19" x14ac:dyDescent="0.3">
      <c r="B12" s="59"/>
      <c r="C12" s="38">
        <v>2006</v>
      </c>
      <c r="D12" s="38">
        <v>2007</v>
      </c>
      <c r="E12" s="38">
        <v>2008</v>
      </c>
      <c r="F12" s="38">
        <v>2009</v>
      </c>
      <c r="G12" s="38">
        <v>2010</v>
      </c>
      <c r="H12" s="38">
        <v>2011</v>
      </c>
      <c r="I12" s="38">
        <v>2012</v>
      </c>
      <c r="J12" s="38">
        <v>2013</v>
      </c>
      <c r="K12" s="38">
        <v>2014</v>
      </c>
      <c r="L12" s="38">
        <v>2015</v>
      </c>
    </row>
    <row r="13" spans="2:19" s="2" customFormat="1" ht="15.75" customHeight="1" x14ac:dyDescent="0.3">
      <c r="B13" s="43" t="s">
        <v>219</v>
      </c>
      <c r="C13" s="42">
        <v>0.34329999999999999</v>
      </c>
      <c r="D13" s="42">
        <v>0.35820000000000002</v>
      </c>
      <c r="E13" s="42">
        <v>0.3735</v>
      </c>
      <c r="F13" s="42">
        <v>0.38329999999999997</v>
      </c>
      <c r="G13" s="42">
        <v>0.38150000000000001</v>
      </c>
      <c r="H13" s="42">
        <v>0.37709999999999999</v>
      </c>
      <c r="I13" s="42">
        <v>0.36770000000000003</v>
      </c>
      <c r="J13" s="39">
        <v>0.35420000000000001</v>
      </c>
      <c r="K13" s="39">
        <v>0.35170000000000001</v>
      </c>
      <c r="L13" s="40">
        <v>0.34499999999999997</v>
      </c>
      <c r="M13" s="34"/>
      <c r="N13" s="34"/>
      <c r="O13" s="34"/>
      <c r="P13" s="34"/>
      <c r="Q13" s="34"/>
      <c r="R13" s="34"/>
      <c r="S13" s="34"/>
    </row>
    <row r="14" spans="2:19" s="2" customFormat="1" ht="15.75" customHeight="1" x14ac:dyDescent="0.3">
      <c r="B14" s="43" t="s">
        <v>220</v>
      </c>
      <c r="C14" s="42">
        <v>0.13550000000000001</v>
      </c>
      <c r="D14" s="42">
        <v>0.14419999999999999</v>
      </c>
      <c r="E14" s="42">
        <v>0.1515</v>
      </c>
      <c r="F14" s="42">
        <v>0.1636</v>
      </c>
      <c r="G14" s="42">
        <v>0.1709</v>
      </c>
      <c r="H14" s="42">
        <v>0.1736</v>
      </c>
      <c r="I14" s="42">
        <v>0.1721</v>
      </c>
      <c r="J14" s="39">
        <v>0.187</v>
      </c>
      <c r="K14" s="39">
        <v>0.1903</v>
      </c>
      <c r="L14" s="40">
        <v>0.19189999999999999</v>
      </c>
      <c r="M14" s="34"/>
      <c r="N14" s="34"/>
      <c r="O14" s="34"/>
      <c r="P14" s="34"/>
      <c r="Q14" s="34"/>
      <c r="R14" s="34"/>
      <c r="S14" s="34"/>
    </row>
    <row r="15" spans="2:19" s="2" customFormat="1" ht="15.75" customHeight="1" x14ac:dyDescent="0.3">
      <c r="B15" s="43" t="s">
        <v>221</v>
      </c>
      <c r="C15" s="42">
        <v>0.1222</v>
      </c>
      <c r="D15" s="42">
        <v>0.12520000000000001</v>
      </c>
      <c r="E15" s="42">
        <v>0.13089999999999999</v>
      </c>
      <c r="F15" s="42">
        <v>0.13389999999999999</v>
      </c>
      <c r="G15" s="42">
        <v>0.13200000000000001</v>
      </c>
      <c r="H15" s="42">
        <v>0.1285</v>
      </c>
      <c r="I15" s="42">
        <v>0.1235</v>
      </c>
      <c r="J15" s="39">
        <v>0.1186</v>
      </c>
      <c r="K15" s="39">
        <v>0.1143</v>
      </c>
      <c r="L15" s="40">
        <v>0.1144</v>
      </c>
      <c r="M15" s="34"/>
      <c r="N15" s="34"/>
      <c r="O15" s="34"/>
      <c r="P15" s="34"/>
      <c r="Q15" s="34"/>
      <c r="R15" s="34"/>
      <c r="S15" s="34"/>
    </row>
    <row r="16" spans="2:19" s="2" customFormat="1" ht="15.75" customHeight="1" x14ac:dyDescent="0.3">
      <c r="B16" s="43" t="s">
        <v>222</v>
      </c>
      <c r="C16" s="42">
        <v>3.7100000000000001E-2</v>
      </c>
      <c r="D16" s="42">
        <v>4.24E-2</v>
      </c>
      <c r="E16" s="42">
        <v>4.7300000000000002E-2</v>
      </c>
      <c r="F16" s="42">
        <v>5.4100000000000002E-2</v>
      </c>
      <c r="G16" s="42">
        <v>5.57E-2</v>
      </c>
      <c r="H16" s="42">
        <v>5.7200000000000001E-2</v>
      </c>
      <c r="I16" s="42">
        <v>5.9200000000000003E-2</v>
      </c>
      <c r="J16" s="39">
        <v>5.8700000000000002E-2</v>
      </c>
      <c r="K16" s="39">
        <v>5.91E-2</v>
      </c>
      <c r="L16" s="40">
        <v>5.9499999999999997E-2</v>
      </c>
      <c r="M16" s="34"/>
      <c r="N16" s="34"/>
      <c r="O16" s="34"/>
      <c r="P16" s="34"/>
      <c r="Q16" s="34"/>
      <c r="R16" s="34"/>
      <c r="S16" s="34"/>
    </row>
    <row r="17" spans="2:19" s="2" customFormat="1" ht="15.75" customHeight="1" x14ac:dyDescent="0.3">
      <c r="B17" s="43" t="s">
        <v>224</v>
      </c>
      <c r="C17" s="42">
        <v>0.154</v>
      </c>
      <c r="D17" s="42">
        <v>0.1104</v>
      </c>
      <c r="E17" s="42">
        <v>6.6100000000000006E-2</v>
      </c>
      <c r="F17" s="42">
        <v>2.52E-2</v>
      </c>
      <c r="G17" s="42">
        <v>1.61E-2</v>
      </c>
      <c r="H17" s="42">
        <v>1.7399999999999999E-2</v>
      </c>
      <c r="I17" s="42">
        <v>3.6799999999999999E-2</v>
      </c>
      <c r="J17" s="39">
        <v>4.4999999999999998E-2</v>
      </c>
      <c r="K17" s="39">
        <v>4.7600000000000003E-2</v>
      </c>
      <c r="L17" s="40">
        <v>4.6800000000000001E-2</v>
      </c>
      <c r="M17" s="34"/>
      <c r="N17" s="34"/>
      <c r="O17" s="34"/>
      <c r="P17" s="34"/>
      <c r="Q17" s="34"/>
      <c r="R17" s="34"/>
      <c r="S17" s="34"/>
    </row>
    <row r="18" spans="2:19" s="2" customFormat="1" ht="15.75" customHeight="1" x14ac:dyDescent="0.3">
      <c r="B18" s="43" t="s">
        <v>223</v>
      </c>
      <c r="C18" s="42">
        <v>3.5499999999999997E-2</v>
      </c>
      <c r="D18" s="42">
        <v>3.7600000000000001E-2</v>
      </c>
      <c r="E18" s="42">
        <v>4.0099999999999997E-2</v>
      </c>
      <c r="F18" s="42">
        <v>4.1300000000000003E-2</v>
      </c>
      <c r="G18" s="42">
        <v>4.2799999999999998E-2</v>
      </c>
      <c r="H18" s="42">
        <v>4.2799999999999998E-2</v>
      </c>
      <c r="I18" s="42">
        <v>4.1300000000000003E-2</v>
      </c>
      <c r="J18" s="39">
        <v>4.0500000000000001E-2</v>
      </c>
      <c r="K18" s="39">
        <v>4.0599999999999997E-2</v>
      </c>
      <c r="L18" s="40">
        <v>4.2700000000000002E-2</v>
      </c>
      <c r="M18" s="34"/>
      <c r="N18" s="34"/>
      <c r="O18" s="34"/>
      <c r="P18" s="34"/>
      <c r="Q18" s="34"/>
      <c r="R18" s="34"/>
      <c r="S18" s="34"/>
    </row>
    <row r="19" spans="2:19" s="2" customFormat="1" ht="15.75" customHeight="1" x14ac:dyDescent="0.3">
      <c r="B19" s="43" t="s">
        <v>225</v>
      </c>
      <c r="C19" s="42">
        <v>3.0700000000000002E-2</v>
      </c>
      <c r="D19" s="42">
        <v>3.1899999999999998E-2</v>
      </c>
      <c r="E19" s="42">
        <v>3.1399999999999997E-2</v>
      </c>
      <c r="F19" s="42">
        <v>3.4099999999999998E-2</v>
      </c>
      <c r="G19" s="42">
        <v>3.4500000000000003E-2</v>
      </c>
      <c r="H19" s="42">
        <v>3.7199999999999997E-2</v>
      </c>
      <c r="I19" s="42">
        <v>3.5799999999999998E-2</v>
      </c>
      <c r="J19" s="39">
        <v>3.4200000000000001E-2</v>
      </c>
      <c r="K19" s="39">
        <v>3.32E-2</v>
      </c>
      <c r="L19" s="40">
        <v>3.3599999999999998E-2</v>
      </c>
      <c r="M19" s="34"/>
      <c r="N19" s="34"/>
      <c r="O19" s="34"/>
      <c r="P19" s="34"/>
      <c r="Q19" s="34"/>
      <c r="R19" s="34"/>
      <c r="S19" s="34"/>
    </row>
    <row r="20" spans="2:19" s="2" customFormat="1" ht="15.75" customHeight="1" x14ac:dyDescent="0.3">
      <c r="B20" s="43" t="s">
        <v>226</v>
      </c>
      <c r="C20" s="42">
        <v>2.1999999999999999E-2</v>
      </c>
      <c r="D20" s="42">
        <v>2.18E-2</v>
      </c>
      <c r="E20" s="42">
        <v>2.2200000000000001E-2</v>
      </c>
      <c r="F20" s="42">
        <v>2.3300000000000001E-2</v>
      </c>
      <c r="G20" s="42">
        <v>2.4899999999999999E-2</v>
      </c>
      <c r="H20" s="42">
        <v>2.63E-2</v>
      </c>
      <c r="I20" s="42">
        <v>2.7900000000000001E-2</v>
      </c>
      <c r="J20" s="39">
        <v>2.8000000000000001E-2</v>
      </c>
      <c r="K20" s="39">
        <v>2.9700000000000001E-2</v>
      </c>
      <c r="L20" s="40">
        <v>3.09E-2</v>
      </c>
      <c r="M20" s="34"/>
      <c r="N20" s="34"/>
      <c r="O20" s="34"/>
      <c r="P20" s="34"/>
      <c r="Q20" s="34"/>
      <c r="R20" s="34"/>
      <c r="S20" s="34"/>
    </row>
    <row r="21" spans="2:19" s="2" customFormat="1" ht="15.75" customHeight="1" x14ac:dyDescent="0.3">
      <c r="B21" s="43" t="s">
        <v>227</v>
      </c>
      <c r="C21" s="42">
        <v>1.7399999999999999E-2</v>
      </c>
      <c r="D21" s="42">
        <v>2.2100000000000002E-2</v>
      </c>
      <c r="E21" s="42">
        <v>2.6599999999999999E-2</v>
      </c>
      <c r="F21" s="42">
        <v>2.8500000000000001E-2</v>
      </c>
      <c r="G21" s="42">
        <v>2.81E-2</v>
      </c>
      <c r="H21" s="42">
        <v>2.8299999999999999E-2</v>
      </c>
      <c r="I21" s="42">
        <v>2.7699999999999999E-2</v>
      </c>
      <c r="J21" s="39">
        <v>2.8199999999999999E-2</v>
      </c>
      <c r="K21" s="39">
        <v>2.86E-2</v>
      </c>
      <c r="L21" s="40">
        <v>3.0099999999999998E-2</v>
      </c>
      <c r="M21" s="34"/>
      <c r="N21" s="34"/>
      <c r="O21" s="34"/>
      <c r="P21" s="34"/>
      <c r="Q21" s="34"/>
      <c r="R21" s="34"/>
      <c r="S21" s="34"/>
    </row>
    <row r="22" spans="2:19" s="2" customFormat="1" ht="15.75" customHeight="1" x14ac:dyDescent="0.3">
      <c r="B22" s="43" t="s">
        <v>228</v>
      </c>
      <c r="C22" s="42">
        <v>2.9700000000000001E-2</v>
      </c>
      <c r="D22" s="42">
        <v>2.98E-2</v>
      </c>
      <c r="E22" s="42">
        <v>2.9899999999999999E-2</v>
      </c>
      <c r="F22" s="42">
        <v>2.81E-2</v>
      </c>
      <c r="G22" s="42">
        <v>2.64E-2</v>
      </c>
      <c r="H22" s="42">
        <v>2.5700000000000001E-2</v>
      </c>
      <c r="I22" s="42">
        <v>2.3699999999999999E-2</v>
      </c>
      <c r="J22" s="39">
        <v>2.23E-2</v>
      </c>
      <c r="K22" s="39">
        <v>2.2700000000000001E-2</v>
      </c>
      <c r="L22" s="40">
        <v>2.47E-2</v>
      </c>
      <c r="M22" s="34"/>
      <c r="N22" s="34"/>
      <c r="O22" s="34"/>
      <c r="P22" s="34"/>
      <c r="Q22" s="34"/>
      <c r="R22" s="34"/>
      <c r="S22" s="34"/>
    </row>
    <row r="23" spans="2:19" s="2" customFormat="1" ht="15.75" customHeight="1" x14ac:dyDescent="0.3">
      <c r="B23" s="43" t="s">
        <v>229</v>
      </c>
      <c r="C23" s="42">
        <v>1.43E-2</v>
      </c>
      <c r="D23" s="42">
        <v>1.46E-2</v>
      </c>
      <c r="E23" s="42">
        <v>1.5699999999999999E-2</v>
      </c>
      <c r="F23" s="42">
        <v>1.7399999999999999E-2</v>
      </c>
      <c r="G23" s="42">
        <v>1.8800000000000001E-2</v>
      </c>
      <c r="H23" s="42">
        <v>1.9099999999999999E-2</v>
      </c>
      <c r="I23" s="42">
        <v>1.95E-2</v>
      </c>
      <c r="J23" s="39">
        <v>1.9599999999999999E-2</v>
      </c>
      <c r="K23" s="39">
        <v>1.9400000000000001E-2</v>
      </c>
      <c r="L23" s="40">
        <v>1.8700000000000001E-2</v>
      </c>
      <c r="M23" s="34"/>
      <c r="N23" s="34"/>
      <c r="O23" s="34"/>
      <c r="P23" s="34"/>
      <c r="Q23" s="34"/>
      <c r="R23" s="34"/>
      <c r="S23" s="34"/>
    </row>
    <row r="24" spans="2:19" s="2" customFormat="1" ht="15.75" customHeight="1" x14ac:dyDescent="0.3">
      <c r="B24" s="43" t="s">
        <v>230</v>
      </c>
      <c r="C24" s="42">
        <v>1.6899999999999998E-2</v>
      </c>
      <c r="D24" s="42">
        <v>1.89E-2</v>
      </c>
      <c r="E24" s="42">
        <v>1.9099999999999999E-2</v>
      </c>
      <c r="F24" s="42">
        <v>1.89E-2</v>
      </c>
      <c r="G24" s="42">
        <v>1.8800000000000001E-2</v>
      </c>
      <c r="H24" s="42">
        <v>1.8700000000000001E-2</v>
      </c>
      <c r="I24" s="42">
        <v>1.8200000000000001E-2</v>
      </c>
      <c r="J24" s="39">
        <v>1.7299999999999999E-2</v>
      </c>
      <c r="K24" s="39">
        <v>1.78E-2</v>
      </c>
      <c r="L24" s="40">
        <v>1.6899999999999998E-2</v>
      </c>
      <c r="M24" s="34"/>
      <c r="N24" s="34"/>
      <c r="O24" s="34"/>
      <c r="P24" s="34"/>
      <c r="Q24" s="34"/>
      <c r="R24" s="34"/>
      <c r="S24" s="34"/>
    </row>
    <row r="25" spans="2:19" s="2" customFormat="1" ht="15.75" customHeight="1" x14ac:dyDescent="0.3">
      <c r="B25" s="43" t="s">
        <v>231</v>
      </c>
      <c r="C25" s="42">
        <v>1.2200000000000001E-2</v>
      </c>
      <c r="D25" s="42">
        <v>1.04E-2</v>
      </c>
      <c r="E25" s="42">
        <v>1.12E-2</v>
      </c>
      <c r="F25" s="42">
        <v>1.15E-2</v>
      </c>
      <c r="G25" s="42">
        <v>1.0999999999999999E-2</v>
      </c>
      <c r="H25" s="42">
        <v>1.1299999999999999E-2</v>
      </c>
      <c r="I25" s="42">
        <v>1.1299999999999999E-2</v>
      </c>
      <c r="J25" s="39">
        <v>1.1599999999999999E-2</v>
      </c>
      <c r="K25" s="39">
        <v>1.12E-2</v>
      </c>
      <c r="L25" s="40">
        <v>1.14E-2</v>
      </c>
      <c r="M25" s="34"/>
      <c r="N25" s="34"/>
      <c r="O25" s="34"/>
      <c r="P25" s="34"/>
      <c r="Q25" s="34"/>
      <c r="R25" s="34"/>
      <c r="S25" s="34"/>
    </row>
    <row r="26" spans="2:19" s="2" customFormat="1" ht="15.75" customHeight="1" x14ac:dyDescent="0.3">
      <c r="B26" s="43" t="s">
        <v>232</v>
      </c>
      <c r="C26" s="42">
        <v>5.0000000000000001E-3</v>
      </c>
      <c r="D26" s="42">
        <v>4.5999999999999999E-3</v>
      </c>
      <c r="E26" s="42">
        <v>5.3E-3</v>
      </c>
      <c r="F26" s="42">
        <v>6.1999999999999998E-3</v>
      </c>
      <c r="G26" s="42">
        <v>7.3000000000000001E-3</v>
      </c>
      <c r="H26" s="42">
        <v>7.4000000000000003E-3</v>
      </c>
      <c r="I26" s="42">
        <v>7.6E-3</v>
      </c>
      <c r="J26" s="39">
        <v>8.0000000000000002E-3</v>
      </c>
      <c r="K26" s="39">
        <v>8.9999999999999993E-3</v>
      </c>
      <c r="L26" s="40">
        <v>8.6E-3</v>
      </c>
      <c r="M26" s="34"/>
      <c r="N26" s="34"/>
      <c r="O26" s="34"/>
      <c r="P26" s="34"/>
      <c r="Q26" s="34"/>
      <c r="R26" s="34"/>
      <c r="S26" s="34"/>
    </row>
    <row r="27" spans="2:19" s="2" customFormat="1" ht="15.75" customHeight="1" x14ac:dyDescent="0.3">
      <c r="B27" s="43" t="s">
        <v>235</v>
      </c>
      <c r="C27" s="42">
        <v>3.5999999999999999E-3</v>
      </c>
      <c r="D27" s="42">
        <v>4.0000000000000001E-3</v>
      </c>
      <c r="E27" s="42">
        <v>4.1000000000000003E-3</v>
      </c>
      <c r="F27" s="42">
        <v>4.0000000000000001E-3</v>
      </c>
      <c r="G27" s="42">
        <v>4.1000000000000003E-3</v>
      </c>
      <c r="H27" s="42">
        <v>4.1000000000000003E-3</v>
      </c>
      <c r="I27" s="42">
        <v>4.4999999999999997E-3</v>
      </c>
      <c r="J27" s="39">
        <v>4.3E-3</v>
      </c>
      <c r="K27" s="39">
        <v>4.1999999999999997E-3</v>
      </c>
      <c r="L27" s="40">
        <v>4.5999999999999999E-3</v>
      </c>
      <c r="M27" s="34"/>
      <c r="N27" s="34"/>
      <c r="O27" s="34"/>
      <c r="P27" s="34"/>
      <c r="Q27" s="34"/>
      <c r="R27" s="34"/>
      <c r="S27" s="34"/>
    </row>
    <row r="28" spans="2:19" s="2" customFormat="1" ht="15.75" customHeight="1" x14ac:dyDescent="0.3">
      <c r="B28" s="43" t="s">
        <v>236</v>
      </c>
      <c r="C28" s="42">
        <v>3.3999999999999998E-3</v>
      </c>
      <c r="D28" s="42">
        <v>3.5000000000000001E-3</v>
      </c>
      <c r="E28" s="42">
        <v>3.8E-3</v>
      </c>
      <c r="F28" s="42">
        <v>4.0000000000000001E-3</v>
      </c>
      <c r="G28" s="42">
        <v>4.1999999999999997E-3</v>
      </c>
      <c r="H28" s="42">
        <v>3.8999999999999998E-3</v>
      </c>
      <c r="I28" s="42">
        <v>3.8999999999999998E-3</v>
      </c>
      <c r="J28" s="39">
        <v>4.4000000000000003E-3</v>
      </c>
      <c r="K28" s="39">
        <v>4.5999999999999999E-3</v>
      </c>
      <c r="L28" s="40">
        <v>4.1999999999999997E-3</v>
      </c>
      <c r="M28"/>
      <c r="N28"/>
      <c r="O28"/>
      <c r="P28"/>
      <c r="Q28" s="34"/>
      <c r="R28" s="34"/>
      <c r="S28" s="34"/>
    </row>
    <row r="29" spans="2:19" s="2" customFormat="1" ht="15.75" customHeight="1" x14ac:dyDescent="0.3">
      <c r="B29" s="43" t="s">
        <v>237</v>
      </c>
      <c r="C29" s="42">
        <v>3.2000000000000002E-3</v>
      </c>
      <c r="D29" s="42">
        <v>3.7000000000000002E-3</v>
      </c>
      <c r="E29" s="42">
        <v>4.0000000000000001E-3</v>
      </c>
      <c r="F29" s="42">
        <v>5.0000000000000001E-3</v>
      </c>
      <c r="G29" s="42">
        <v>4.8999999999999998E-3</v>
      </c>
      <c r="H29" s="42">
        <v>4.7000000000000002E-3</v>
      </c>
      <c r="I29" s="42">
        <v>3.7000000000000002E-3</v>
      </c>
      <c r="J29" s="39">
        <v>3.5000000000000001E-3</v>
      </c>
      <c r="K29" s="39">
        <v>3.5000000000000001E-3</v>
      </c>
      <c r="L29" s="40">
        <v>3.7000000000000002E-3</v>
      </c>
      <c r="M29"/>
      <c r="N29" s="34"/>
      <c r="O29" s="34"/>
      <c r="P29" s="34"/>
      <c r="Q29" s="34"/>
      <c r="R29" s="34"/>
      <c r="S29" s="34"/>
    </row>
    <row r="30" spans="2:19" s="2" customFormat="1" ht="15.75" customHeight="1" x14ac:dyDescent="0.3">
      <c r="B30" s="43" t="s">
        <v>234</v>
      </c>
      <c r="C30" s="42">
        <v>1.1999999999999999E-3</v>
      </c>
      <c r="D30" s="42">
        <v>2E-3</v>
      </c>
      <c r="E30" s="42">
        <v>2.5999999999999999E-3</v>
      </c>
      <c r="F30" s="42">
        <v>2.8999999999999998E-3</v>
      </c>
      <c r="G30" s="42">
        <v>4.0000000000000001E-3</v>
      </c>
      <c r="H30" s="42">
        <v>3.8999999999999998E-3</v>
      </c>
      <c r="I30" s="42">
        <v>4.5999999999999999E-3</v>
      </c>
      <c r="J30" s="39">
        <v>4.3E-3</v>
      </c>
      <c r="K30" s="39">
        <v>3.0000000000000001E-3</v>
      </c>
      <c r="L30" s="40">
        <v>2.8E-3</v>
      </c>
      <c r="M30"/>
      <c r="N30"/>
      <c r="O30" s="34"/>
      <c r="P30" s="34"/>
      <c r="Q30" s="34"/>
      <c r="R30" s="34"/>
      <c r="S30" s="34"/>
    </row>
    <row r="31" spans="2:19" s="2" customFormat="1" ht="15.75" customHeight="1" x14ac:dyDescent="0.3">
      <c r="B31" s="43" t="s">
        <v>233</v>
      </c>
      <c r="C31" s="42">
        <v>8.3999999999999995E-3</v>
      </c>
      <c r="D31" s="42">
        <v>9.1999999999999998E-3</v>
      </c>
      <c r="E31" s="42">
        <v>8.9999999999999993E-3</v>
      </c>
      <c r="F31" s="42">
        <v>9.2999999999999992E-3</v>
      </c>
      <c r="G31" s="42">
        <v>9.1000000000000004E-3</v>
      </c>
      <c r="H31" s="42">
        <v>7.4000000000000003E-3</v>
      </c>
      <c r="I31" s="42">
        <v>4.7000000000000002E-3</v>
      </c>
      <c r="J31" s="39">
        <v>3.8E-3</v>
      </c>
      <c r="K31" s="39">
        <v>3.0999999999999999E-3</v>
      </c>
      <c r="L31" s="40">
        <v>2.5000000000000001E-3</v>
      </c>
      <c r="M31"/>
      <c r="N31" s="34"/>
      <c r="O31" s="34"/>
      <c r="P31" s="34"/>
      <c r="Q31" s="34"/>
      <c r="R31" s="34"/>
      <c r="S31" s="34"/>
    </row>
    <row r="32" spans="2:19" s="2" customFormat="1" ht="15.75" customHeight="1" x14ac:dyDescent="0.3">
      <c r="B32" s="43" t="s">
        <v>238</v>
      </c>
      <c r="C32" s="42">
        <v>6.9999999999999999E-4</v>
      </c>
      <c r="D32" s="42">
        <v>8.9999999999999998E-4</v>
      </c>
      <c r="E32" s="42">
        <v>1.1999999999999999E-3</v>
      </c>
      <c r="F32" s="42">
        <v>1.1999999999999999E-3</v>
      </c>
      <c r="G32" s="42">
        <v>1.1000000000000001E-3</v>
      </c>
      <c r="H32" s="42">
        <v>1.5E-3</v>
      </c>
      <c r="I32" s="42">
        <v>2.3E-3</v>
      </c>
      <c r="J32" s="39">
        <v>2.3E-3</v>
      </c>
      <c r="K32" s="39">
        <v>2.3999999999999998E-3</v>
      </c>
      <c r="L32" s="40">
        <v>2.5000000000000001E-3</v>
      </c>
      <c r="M32"/>
      <c r="N32"/>
      <c r="O32"/>
      <c r="P32"/>
      <c r="Q32"/>
      <c r="R32"/>
      <c r="S32"/>
    </row>
    <row r="33" spans="2:19" s="2" customFormat="1" ht="15.75" customHeight="1" x14ac:dyDescent="0.3">
      <c r="B33" s="43" t="s">
        <v>239</v>
      </c>
      <c r="C33" s="42">
        <v>1E-3</v>
      </c>
      <c r="D33" s="42">
        <v>1.6000000000000001E-3</v>
      </c>
      <c r="E33" s="42">
        <v>1.2999999999999999E-3</v>
      </c>
      <c r="F33" s="42">
        <v>1.2999999999999999E-3</v>
      </c>
      <c r="G33" s="42">
        <v>1.4E-3</v>
      </c>
      <c r="H33" s="42">
        <v>1.1999999999999999E-3</v>
      </c>
      <c r="I33" s="42">
        <v>1.5E-3</v>
      </c>
      <c r="J33" s="39">
        <v>1.6000000000000001E-3</v>
      </c>
      <c r="K33" s="39">
        <v>1.6000000000000001E-3</v>
      </c>
      <c r="L33" s="40">
        <v>1.6000000000000001E-3</v>
      </c>
      <c r="M33"/>
      <c r="N33"/>
      <c r="O33"/>
      <c r="P33"/>
      <c r="Q33"/>
      <c r="R33"/>
      <c r="S33"/>
    </row>
    <row r="34" spans="2:19" s="2" customFormat="1" ht="15.75" customHeight="1" x14ac:dyDescent="0.3">
      <c r="B34" s="43" t="s">
        <v>241</v>
      </c>
      <c r="C34" s="42">
        <v>4.0000000000000002E-4</v>
      </c>
      <c r="D34" s="42">
        <v>5.0000000000000001E-4</v>
      </c>
      <c r="E34" s="42">
        <v>6.9999999999999999E-4</v>
      </c>
      <c r="F34" s="42">
        <v>5.9999999999999995E-4</v>
      </c>
      <c r="G34" s="42">
        <v>5.0000000000000001E-4</v>
      </c>
      <c r="H34" s="42">
        <v>5.9999999999999995E-4</v>
      </c>
      <c r="I34" s="42">
        <v>6.9999999999999999E-4</v>
      </c>
      <c r="J34" s="39">
        <v>8.0000000000000004E-4</v>
      </c>
      <c r="K34" s="39">
        <v>8.9999999999999998E-4</v>
      </c>
      <c r="L34" s="40">
        <v>1.1000000000000001E-3</v>
      </c>
      <c r="M34"/>
      <c r="N34"/>
      <c r="O34"/>
      <c r="P34"/>
      <c r="Q34"/>
      <c r="R34"/>
      <c r="S34"/>
    </row>
    <row r="35" spans="2:19" s="2" customFormat="1" ht="15.75" customHeight="1" x14ac:dyDescent="0.3">
      <c r="B35" s="43" t="s">
        <v>240</v>
      </c>
      <c r="C35" s="42">
        <v>6.9999999999999999E-4</v>
      </c>
      <c r="D35" s="42">
        <v>8.0000000000000004E-4</v>
      </c>
      <c r="E35" s="42">
        <v>6.9999999999999999E-4</v>
      </c>
      <c r="F35" s="42">
        <v>8.9999999999999998E-4</v>
      </c>
      <c r="G35" s="42">
        <v>8.0000000000000004E-4</v>
      </c>
      <c r="H35" s="42">
        <v>8.0000000000000004E-4</v>
      </c>
      <c r="I35" s="42">
        <v>8.0000000000000004E-4</v>
      </c>
      <c r="J35" s="39">
        <v>8.0000000000000004E-4</v>
      </c>
      <c r="K35" s="39">
        <v>6.9999999999999999E-4</v>
      </c>
      <c r="L35" s="40">
        <v>8.0000000000000004E-4</v>
      </c>
      <c r="M35"/>
      <c r="N35"/>
      <c r="O35"/>
      <c r="P35"/>
      <c r="Q35"/>
      <c r="R35"/>
      <c r="S35"/>
    </row>
    <row r="36" spans="2:19" s="2" customFormat="1" ht="15.75" customHeight="1" x14ac:dyDescent="0.3">
      <c r="B36" s="43" t="s">
        <v>243</v>
      </c>
      <c r="C36" s="42">
        <v>4.0000000000000002E-4</v>
      </c>
      <c r="D36" s="42">
        <v>4.0000000000000002E-4</v>
      </c>
      <c r="E36" s="42">
        <v>4.0000000000000002E-4</v>
      </c>
      <c r="F36" s="42">
        <v>2.9999999999999997E-4</v>
      </c>
      <c r="G36" s="42">
        <v>2.9999999999999997E-4</v>
      </c>
      <c r="H36" s="42">
        <v>4.0000000000000002E-4</v>
      </c>
      <c r="I36" s="42">
        <v>4.0000000000000002E-4</v>
      </c>
      <c r="J36" s="39">
        <v>5.0000000000000001E-4</v>
      </c>
      <c r="K36" s="39">
        <v>4.0000000000000002E-4</v>
      </c>
      <c r="L36" s="40">
        <v>5.0000000000000001E-4</v>
      </c>
      <c r="M36"/>
      <c r="N36"/>
      <c r="O36"/>
      <c r="P36"/>
      <c r="Q36"/>
      <c r="R36"/>
      <c r="S36"/>
    </row>
    <row r="37" spans="2:19" s="2" customFormat="1" ht="15.75" customHeight="1" x14ac:dyDescent="0.3">
      <c r="B37" s="43" t="s">
        <v>242</v>
      </c>
      <c r="C37" s="42">
        <v>2.0000000000000001E-4</v>
      </c>
      <c r="D37" s="42">
        <v>8.0000000000000004E-4</v>
      </c>
      <c r="E37" s="42">
        <v>6.9999999999999999E-4</v>
      </c>
      <c r="F37" s="42">
        <v>6.9999999999999999E-4</v>
      </c>
      <c r="G37" s="42">
        <v>6.9999999999999999E-4</v>
      </c>
      <c r="H37" s="42">
        <v>6.9999999999999999E-4</v>
      </c>
      <c r="I37" s="42">
        <v>5.0000000000000001E-4</v>
      </c>
      <c r="J37" s="39">
        <v>5.0000000000000001E-4</v>
      </c>
      <c r="K37" s="39">
        <v>2.9999999999999997E-4</v>
      </c>
      <c r="L37" s="40">
        <v>4.0000000000000002E-4</v>
      </c>
      <c r="M37"/>
      <c r="N37"/>
      <c r="O37"/>
      <c r="P37"/>
      <c r="Q37"/>
      <c r="R37"/>
      <c r="S37"/>
    </row>
    <row r="38" spans="2:19" s="2" customFormat="1" ht="15.75" customHeight="1" x14ac:dyDescent="0.3">
      <c r="B38" s="43" t="s">
        <v>245</v>
      </c>
      <c r="C38" s="42" t="s">
        <v>252</v>
      </c>
      <c r="D38" s="42" t="s">
        <v>252</v>
      </c>
      <c r="E38" s="42">
        <v>0</v>
      </c>
      <c r="F38" s="42" t="s">
        <v>252</v>
      </c>
      <c r="G38" s="42">
        <v>0</v>
      </c>
      <c r="H38" s="42">
        <v>0</v>
      </c>
      <c r="I38" s="42">
        <v>0</v>
      </c>
      <c r="J38" s="39">
        <v>1E-4</v>
      </c>
      <c r="K38" s="39">
        <v>0</v>
      </c>
      <c r="L38" s="40">
        <v>0</v>
      </c>
      <c r="M38"/>
      <c r="N38"/>
      <c r="O38"/>
      <c r="P38"/>
      <c r="Q38"/>
      <c r="R38"/>
      <c r="S38"/>
    </row>
    <row r="39" spans="2:19" s="2" customFormat="1" ht="15.75" customHeight="1" x14ac:dyDescent="0.3">
      <c r="B39" s="43" t="s">
        <v>244</v>
      </c>
      <c r="C39" s="42">
        <v>1E-4</v>
      </c>
      <c r="D39" s="42">
        <v>1E-4</v>
      </c>
      <c r="E39" s="42">
        <v>1E-4</v>
      </c>
      <c r="F39" s="42">
        <v>2.0000000000000001E-4</v>
      </c>
      <c r="G39" s="42">
        <v>1E-4</v>
      </c>
      <c r="H39" s="42">
        <v>0</v>
      </c>
      <c r="I39" s="42">
        <v>0</v>
      </c>
      <c r="J39" s="39">
        <v>0</v>
      </c>
      <c r="K39" s="39">
        <v>1E-4</v>
      </c>
      <c r="L39" s="40">
        <v>0</v>
      </c>
      <c r="M39"/>
      <c r="N39"/>
      <c r="O39"/>
      <c r="P39"/>
      <c r="Q39"/>
      <c r="R39"/>
      <c r="S39"/>
    </row>
    <row r="40" spans="2:19" s="2" customFormat="1" ht="15.75" customHeight="1" x14ac:dyDescent="0.3">
      <c r="B40" s="43" t="s">
        <v>247</v>
      </c>
      <c r="C40" s="42">
        <v>5.9999999999999995E-4</v>
      </c>
      <c r="D40" s="42">
        <v>4.0000000000000002E-4</v>
      </c>
      <c r="E40" s="42">
        <v>5.9999999999999995E-4</v>
      </c>
      <c r="F40" s="42">
        <v>1E-4</v>
      </c>
      <c r="G40" s="42">
        <v>1E-4</v>
      </c>
      <c r="H40" s="42">
        <v>0</v>
      </c>
      <c r="I40" s="42">
        <v>0</v>
      </c>
      <c r="J40" s="39">
        <v>0</v>
      </c>
      <c r="K40" s="41" t="s">
        <v>252</v>
      </c>
      <c r="L40" s="40">
        <v>0</v>
      </c>
      <c r="M40"/>
      <c r="N40"/>
      <c r="O40"/>
      <c r="P40"/>
      <c r="Q40"/>
      <c r="R40"/>
      <c r="S40"/>
    </row>
    <row r="41" spans="2:19" s="2" customFormat="1" ht="15.75" customHeight="1" x14ac:dyDescent="0.3">
      <c r="B41" s="43" t="s">
        <v>246</v>
      </c>
      <c r="C41" s="42">
        <v>1E-4</v>
      </c>
      <c r="D41" s="42">
        <v>1E-4</v>
      </c>
      <c r="E41" s="42">
        <v>1E-4</v>
      </c>
      <c r="F41" s="42">
        <v>0</v>
      </c>
      <c r="G41" s="42">
        <v>0</v>
      </c>
      <c r="H41" s="42">
        <v>0</v>
      </c>
      <c r="I41" s="42">
        <v>0</v>
      </c>
      <c r="J41" s="39">
        <v>0</v>
      </c>
      <c r="K41" s="39">
        <v>0</v>
      </c>
      <c r="L41" s="40">
        <v>0</v>
      </c>
      <c r="M41"/>
      <c r="N41"/>
      <c r="O41"/>
      <c r="P41"/>
      <c r="Q41"/>
      <c r="R41"/>
      <c r="S41"/>
    </row>
    <row r="42" spans="2:19" x14ac:dyDescent="0.3">
      <c r="B42" s="43" t="s">
        <v>248</v>
      </c>
      <c r="C42" s="42">
        <v>1</v>
      </c>
      <c r="D42" s="42">
        <v>1</v>
      </c>
      <c r="E42" s="42">
        <v>1</v>
      </c>
      <c r="F42" s="42">
        <v>1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</row>
    <row r="44" spans="2:19" x14ac:dyDescent="0.3">
      <c r="B44" t="s">
        <v>249</v>
      </c>
    </row>
    <row r="45" spans="2:19" x14ac:dyDescent="0.3">
      <c r="B45" t="s">
        <v>250</v>
      </c>
    </row>
    <row r="46" spans="2:19" x14ac:dyDescent="0.3">
      <c r="B46" t="s">
        <v>251</v>
      </c>
    </row>
  </sheetData>
  <mergeCells count="5">
    <mergeCell ref="B2:I2"/>
    <mergeCell ref="B4:B5"/>
    <mergeCell ref="B11:B12"/>
    <mergeCell ref="C11:L11"/>
    <mergeCell ref="C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Shipment Contents</vt:lpstr>
      <vt:lpstr>PDE Data Dictionary</vt:lpstr>
      <vt:lpstr>PDSF Data Dictionary</vt:lpstr>
      <vt:lpstr>PDSF Appendix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Roghmann</dc:creator>
  <cp:lastModifiedBy>Dee Dee Aubourg</cp:lastModifiedBy>
  <dcterms:created xsi:type="dcterms:W3CDTF">2015-04-14T21:15:27Z</dcterms:created>
  <dcterms:modified xsi:type="dcterms:W3CDTF">2018-04-06T21:56:08Z</dcterms:modified>
</cp:coreProperties>
</file>